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405" tabRatio="733" firstSheet="3" activeTab="3"/>
  </bookViews>
  <sheets>
    <sheet name="TB NOTAS ASSISTENTE-AUXILIAR" sheetId="1" r:id="rId1"/>
    <sheet name="TB RESUMO_ASSISTENTE" sheetId="2" r:id="rId2"/>
    <sheet name="TB NOTAS_ADJUNTO" sheetId="3" r:id="rId3"/>
    <sheet name="TB NOTAS_AUXILIAR" sheetId="4" r:id="rId4"/>
  </sheets>
  <definedNames>
    <definedName name="_xlnm.Print_Titles" localSheetId="1">'TB RESUMO_ASSISTENTE'!$1:$1</definedName>
  </definedNames>
  <calcPr fullCalcOnLoad="1"/>
</workbook>
</file>

<file path=xl/sharedStrings.xml><?xml version="1.0" encoding="utf-8"?>
<sst xmlns="http://schemas.openxmlformats.org/spreadsheetml/2006/main" count="96" uniqueCount="62">
  <si>
    <t>CANDIDATO</t>
  </si>
  <si>
    <t>CONCEITO</t>
  </si>
  <si>
    <t>I</t>
  </si>
  <si>
    <t>AVALIADORES</t>
  </si>
  <si>
    <t>MÉDIA ESCRITA</t>
  </si>
  <si>
    <t>CLASSIFICAÇÃO FINAL</t>
  </si>
  <si>
    <r>
      <t xml:space="preserve">MÉDIA     </t>
    </r>
    <r>
      <rPr>
        <b/>
        <sz val="8"/>
        <rFont val="Arial"/>
        <family val="0"/>
      </rPr>
      <t>(M)</t>
    </r>
  </si>
  <si>
    <r>
      <t xml:space="preserve">MEDIA FINAL </t>
    </r>
    <r>
      <rPr>
        <b/>
        <sz val="8"/>
        <rFont val="Arial"/>
        <family val="0"/>
      </rPr>
      <t>(MF)</t>
    </r>
  </si>
  <si>
    <r>
      <t>ESCRITA</t>
    </r>
    <r>
      <rPr>
        <sz val="7"/>
        <rFont val="Arial"/>
        <family val="0"/>
      </rPr>
      <t xml:space="preserve"> ou </t>
    </r>
    <r>
      <rPr>
        <b/>
        <sz val="7"/>
        <rFont val="Arial"/>
        <family val="0"/>
      </rPr>
      <t>TEÓRICO-PRÁTICA</t>
    </r>
  </si>
  <si>
    <r>
      <t>MÉDIA</t>
    </r>
    <r>
      <rPr>
        <b/>
        <sz val="7"/>
        <rFont val="Arial"/>
        <family val="2"/>
      </rPr>
      <t xml:space="preserve"> DIDÁTICA</t>
    </r>
    <r>
      <rPr>
        <sz val="7"/>
        <rFont val="Arial"/>
        <family val="2"/>
      </rPr>
      <t xml:space="preserve"> </t>
    </r>
    <r>
      <rPr>
        <sz val="5"/>
        <rFont val="Arial"/>
        <family val="2"/>
      </rPr>
      <t>(CONFERÊNCIA)</t>
    </r>
  </si>
  <si>
    <r>
      <t>MÉDIA</t>
    </r>
    <r>
      <rPr>
        <b/>
        <sz val="7"/>
        <rFont val="Arial"/>
        <family val="2"/>
      </rPr>
      <t xml:space="preserve"> </t>
    </r>
    <r>
      <rPr>
        <b/>
        <sz val="6"/>
        <rFont val="Arial"/>
        <family val="2"/>
      </rPr>
      <t>MEMORIAL</t>
    </r>
  </si>
  <si>
    <r>
      <t xml:space="preserve">PROVA DE </t>
    </r>
    <r>
      <rPr>
        <b/>
        <sz val="8"/>
        <rFont val="Arial"/>
        <family val="2"/>
      </rPr>
      <t>TÍTULOS</t>
    </r>
  </si>
  <si>
    <r>
      <t xml:space="preserve">PROVA </t>
    </r>
    <r>
      <rPr>
        <b/>
        <sz val="7"/>
        <rFont val="Arial"/>
        <family val="0"/>
      </rPr>
      <t>DIDÁTICA</t>
    </r>
  </si>
  <si>
    <r>
      <t xml:space="preserve">PROVA </t>
    </r>
    <r>
      <rPr>
        <b/>
        <sz val="7"/>
        <rFont val="Arial"/>
        <family val="0"/>
      </rPr>
      <t>DIDÁTICA (PESO 3)</t>
    </r>
  </si>
  <si>
    <r>
      <t xml:space="preserve">PROVA DE </t>
    </r>
    <r>
      <rPr>
        <b/>
        <sz val="7"/>
        <rFont val="Arial"/>
        <family val="0"/>
      </rPr>
      <t>MEMORIAL (PESO 3)</t>
    </r>
  </si>
  <si>
    <r>
      <t>ESCRITA</t>
    </r>
    <r>
      <rPr>
        <sz val="7"/>
        <rFont val="Arial"/>
        <family val="0"/>
      </rPr>
      <t xml:space="preserve"> </t>
    </r>
    <r>
      <rPr>
        <b/>
        <sz val="7"/>
        <rFont val="Arial"/>
        <family val="2"/>
      </rPr>
      <t>(PESO 4)</t>
    </r>
  </si>
  <si>
    <r>
      <t xml:space="preserve">MÉDIA </t>
    </r>
    <r>
      <rPr>
        <b/>
        <sz val="7"/>
        <rFont val="Arial"/>
        <family val="0"/>
      </rPr>
      <t>TÍTULO</t>
    </r>
    <r>
      <rPr>
        <sz val="7"/>
        <rFont val="Arial"/>
        <family val="0"/>
      </rPr>
      <t xml:space="preserve">  </t>
    </r>
    <r>
      <rPr>
        <b/>
        <sz val="7"/>
        <rFont val="Arial"/>
        <family val="0"/>
      </rPr>
      <t>(NT)</t>
    </r>
  </si>
  <si>
    <r>
      <t xml:space="preserve">PROFESSOR </t>
    </r>
    <r>
      <rPr>
        <b/>
        <u val="single"/>
        <sz val="12"/>
        <color indexed="9"/>
        <rFont val="Arial"/>
        <family val="2"/>
      </rPr>
      <t>ADJUNTO</t>
    </r>
  </si>
  <si>
    <t>S</t>
  </si>
  <si>
    <t>T</t>
  </si>
  <si>
    <t>U</t>
  </si>
  <si>
    <t>V</t>
  </si>
  <si>
    <t>X</t>
  </si>
  <si>
    <t>W</t>
  </si>
  <si>
    <t>Y</t>
  </si>
  <si>
    <t>Z</t>
  </si>
  <si>
    <t>ESCRITA</t>
  </si>
  <si>
    <t>CLASSIFICAÇÃO</t>
  </si>
  <si>
    <t>NOME DO CANDIDATO</t>
  </si>
  <si>
    <r>
      <t xml:space="preserve">TÍTULO  </t>
    </r>
    <r>
      <rPr>
        <b/>
        <sz val="8"/>
        <rFont val="Arial"/>
        <family val="0"/>
      </rPr>
      <t>(NT)</t>
    </r>
  </si>
  <si>
    <r>
      <t>DIDÁTICA</t>
    </r>
    <r>
      <rPr>
        <sz val="5.5"/>
        <rFont val="Arial"/>
        <family val="2"/>
      </rPr>
      <t xml:space="preserve"> (CONFERÊNCIA)</t>
    </r>
  </si>
  <si>
    <r>
      <t xml:space="preserve">PROFESSOR </t>
    </r>
    <r>
      <rPr>
        <b/>
        <u val="single"/>
        <sz val="12"/>
        <rFont val="Arial"/>
        <family val="2"/>
      </rPr>
      <t>AUXILIAR</t>
    </r>
    <r>
      <rPr>
        <b/>
        <sz val="12"/>
        <rFont val="Arial"/>
        <family val="2"/>
      </rPr>
      <t xml:space="preserve">   E   PROFESSOR </t>
    </r>
    <r>
      <rPr>
        <b/>
        <u val="single"/>
        <sz val="12"/>
        <rFont val="Arial"/>
        <family val="2"/>
      </rPr>
      <t>ASSISTENTE</t>
    </r>
  </si>
  <si>
    <t>David Leonardo Cruvinel Isaac</t>
  </si>
  <si>
    <t>José Beniz Neto</t>
  </si>
  <si>
    <t>Jozelia Rêgo</t>
  </si>
  <si>
    <t>PROFESSOR AUXILIAR</t>
  </si>
  <si>
    <t>F</t>
  </si>
  <si>
    <t>G</t>
  </si>
  <si>
    <t>H</t>
  </si>
  <si>
    <r>
      <t>ESCRITA</t>
    </r>
    <r>
      <rPr>
        <sz val="6"/>
        <rFont val="Arial"/>
        <family val="2"/>
      </rPr>
      <t xml:space="preserve"> ou </t>
    </r>
    <r>
      <rPr>
        <b/>
        <sz val="6"/>
        <rFont val="Arial"/>
        <family val="2"/>
      </rPr>
      <t>TEÓRICO-PRÁTICA</t>
    </r>
  </si>
  <si>
    <r>
      <t xml:space="preserve">PROVA </t>
    </r>
    <r>
      <rPr>
        <b/>
        <sz val="6"/>
        <rFont val="Arial"/>
        <family val="2"/>
      </rPr>
      <t>DIDÁTICA</t>
    </r>
  </si>
  <si>
    <r>
      <t xml:space="preserve">PROVA DE </t>
    </r>
    <r>
      <rPr>
        <b/>
        <sz val="6"/>
        <rFont val="Arial"/>
        <family val="2"/>
      </rPr>
      <t>MEMORIAL</t>
    </r>
  </si>
  <si>
    <r>
      <t xml:space="preserve">MÉDIA     </t>
    </r>
    <r>
      <rPr>
        <b/>
        <sz val="6"/>
        <rFont val="Arial"/>
        <family val="2"/>
      </rPr>
      <t>(M)</t>
    </r>
  </si>
  <si>
    <r>
      <t xml:space="preserve">PROVA DE </t>
    </r>
    <r>
      <rPr>
        <b/>
        <sz val="6"/>
        <rFont val="Arial"/>
        <family val="2"/>
      </rPr>
      <t>TÍTULOS</t>
    </r>
  </si>
  <si>
    <r>
      <t xml:space="preserve">MEDIA FINAL </t>
    </r>
    <r>
      <rPr>
        <b/>
        <sz val="6"/>
        <rFont val="Arial"/>
        <family val="2"/>
      </rPr>
      <t>(MF)</t>
    </r>
  </si>
  <si>
    <r>
      <t>MÉDIA</t>
    </r>
    <r>
      <rPr>
        <b/>
        <sz val="6"/>
        <rFont val="Arial"/>
        <family val="2"/>
      </rPr>
      <t xml:space="preserve"> DIDÁTICA</t>
    </r>
  </si>
  <si>
    <r>
      <t>MÉDIA</t>
    </r>
    <r>
      <rPr>
        <b/>
        <sz val="6"/>
        <rFont val="Arial"/>
        <family val="2"/>
      </rPr>
      <t xml:space="preserve"> MEMORIAL</t>
    </r>
  </si>
  <si>
    <r>
      <t xml:space="preserve">MÉDIA </t>
    </r>
    <r>
      <rPr>
        <b/>
        <sz val="6"/>
        <rFont val="Arial"/>
        <family val="2"/>
      </rPr>
      <t>TÍTULO</t>
    </r>
    <r>
      <rPr>
        <sz val="6"/>
        <rFont val="Arial"/>
        <family val="2"/>
      </rPr>
      <t xml:space="preserve">  </t>
    </r>
    <r>
      <rPr>
        <b/>
        <sz val="6"/>
        <rFont val="Arial"/>
        <family val="2"/>
      </rPr>
      <t>(NT)</t>
    </r>
  </si>
  <si>
    <t>A</t>
  </si>
  <si>
    <t>B</t>
  </si>
  <si>
    <t>D</t>
  </si>
  <si>
    <t>E</t>
  </si>
  <si>
    <t>C</t>
  </si>
  <si>
    <t>J</t>
  </si>
  <si>
    <t>K</t>
  </si>
  <si>
    <t>L</t>
  </si>
  <si>
    <t>M</t>
  </si>
  <si>
    <t>N</t>
  </si>
  <si>
    <t>O</t>
  </si>
  <si>
    <t>P</t>
  </si>
  <si>
    <t>Q</t>
  </si>
  <si>
    <t>R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</si>
</sst>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2"/>
    </font>
    <font>
      <sz val="6"/>
      <name val="Arial"/>
      <family val="0"/>
    </font>
    <font>
      <b/>
      <sz val="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9"/>
      <name val="Arial"/>
      <family val="2"/>
    </font>
    <font>
      <b/>
      <u val="single"/>
      <sz val="12"/>
      <color indexed="9"/>
      <name val="Arial"/>
      <family val="2"/>
    </font>
    <font>
      <sz val="5.5"/>
      <name val="Arial"/>
      <family val="2"/>
    </font>
    <font>
      <b/>
      <sz val="9"/>
      <name val="Arial"/>
      <family val="2"/>
    </font>
    <font>
      <b/>
      <sz val="15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16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17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4" borderId="12" xfId="0" applyNumberFormat="1" applyFont="1" applyFill="1" applyBorder="1" applyAlignment="1">
      <alignment horizontal="center"/>
    </xf>
    <xf numFmtId="2" fontId="2" fillId="35" borderId="12" xfId="0" applyNumberFormat="1" applyFont="1" applyFill="1" applyBorder="1" applyAlignment="1">
      <alignment horizontal="center"/>
    </xf>
    <xf numFmtId="2" fontId="2" fillId="36" borderId="12" xfId="0" applyNumberFormat="1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center" vertical="center" wrapText="1"/>
    </xf>
    <xf numFmtId="0" fontId="1" fillId="39" borderId="13" xfId="0" applyFont="1" applyFill="1" applyBorder="1" applyAlignment="1">
      <alignment horizontal="center" vertical="center" wrapText="1"/>
    </xf>
    <xf numFmtId="0" fontId="1" fillId="40" borderId="13" xfId="0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/>
    </xf>
    <xf numFmtId="2" fontId="2" fillId="34" borderId="14" xfId="0" applyNumberFormat="1" applyFont="1" applyFill="1" applyBorder="1" applyAlignment="1">
      <alignment horizontal="center"/>
    </xf>
    <xf numFmtId="2" fontId="2" fillId="35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2" fillId="36" borderId="14" xfId="0" applyNumberFormat="1" applyFont="1" applyFill="1" applyBorder="1" applyAlignment="1">
      <alignment horizontal="center"/>
    </xf>
    <xf numFmtId="2" fontId="2" fillId="41" borderId="12" xfId="0" applyNumberFormat="1" applyFont="1" applyFill="1" applyBorder="1" applyAlignment="1" applyProtection="1">
      <alignment horizontal="center"/>
      <protection/>
    </xf>
    <xf numFmtId="2" fontId="2" fillId="41" borderId="14" xfId="0" applyNumberFormat="1" applyFont="1" applyFill="1" applyBorder="1" applyAlignment="1" applyProtection="1">
      <alignment horizontal="center"/>
      <protection/>
    </xf>
    <xf numFmtId="2" fontId="1" fillId="37" borderId="12" xfId="0" applyNumberFormat="1" applyFont="1" applyFill="1" applyBorder="1" applyAlignment="1" applyProtection="1">
      <alignment horizontal="center"/>
      <protection locked="0"/>
    </xf>
    <xf numFmtId="2" fontId="1" fillId="37" borderId="11" xfId="0" applyNumberFormat="1" applyFont="1" applyFill="1" applyBorder="1" applyAlignment="1" applyProtection="1">
      <alignment horizontal="center"/>
      <protection locked="0"/>
    </xf>
    <xf numFmtId="2" fontId="1" fillId="37" borderId="13" xfId="0" applyNumberFormat="1" applyFont="1" applyFill="1" applyBorder="1" applyAlignment="1" applyProtection="1">
      <alignment horizontal="center"/>
      <protection locked="0"/>
    </xf>
    <xf numFmtId="2" fontId="1" fillId="38" borderId="12" xfId="0" applyNumberFormat="1" applyFont="1" applyFill="1" applyBorder="1" applyAlignment="1" applyProtection="1">
      <alignment horizontal="center"/>
      <protection locked="0"/>
    </xf>
    <xf numFmtId="2" fontId="1" fillId="38" borderId="14" xfId="0" applyNumberFormat="1" applyFont="1" applyFill="1" applyBorder="1" applyAlignment="1" applyProtection="1">
      <alignment horizontal="center"/>
      <protection locked="0"/>
    </xf>
    <xf numFmtId="2" fontId="1" fillId="39" borderId="12" xfId="0" applyNumberFormat="1" applyFont="1" applyFill="1" applyBorder="1" applyAlignment="1" applyProtection="1">
      <alignment horizontal="center"/>
      <protection locked="0"/>
    </xf>
    <xf numFmtId="2" fontId="1" fillId="39" borderId="14" xfId="0" applyNumberFormat="1" applyFont="1" applyFill="1" applyBorder="1" applyAlignment="1" applyProtection="1">
      <alignment horizontal="center"/>
      <protection locked="0"/>
    </xf>
    <xf numFmtId="2" fontId="1" fillId="40" borderId="12" xfId="0" applyNumberFormat="1" applyFont="1" applyFill="1" applyBorder="1" applyAlignment="1" applyProtection="1">
      <alignment horizontal="center"/>
      <protection locked="0"/>
    </xf>
    <xf numFmtId="2" fontId="1" fillId="40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2" fontId="2" fillId="0" borderId="11" xfId="0" applyNumberFormat="1" applyFont="1" applyBorder="1" applyAlignment="1">
      <alignment horizontal="center"/>
    </xf>
    <xf numFmtId="2" fontId="1" fillId="37" borderId="14" xfId="0" applyNumberFormat="1" applyFont="1" applyFill="1" applyBorder="1" applyAlignment="1" applyProtection="1">
      <alignment horizontal="center"/>
      <protection locked="0"/>
    </xf>
    <xf numFmtId="2" fontId="2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40" borderId="11" xfId="0" applyFont="1" applyFill="1" applyBorder="1" applyAlignment="1" applyProtection="1">
      <alignment horizontal="center"/>
      <protection locked="0"/>
    </xf>
    <xf numFmtId="0" fontId="1" fillId="40" borderId="13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2" fontId="2" fillId="35" borderId="21" xfId="0" applyNumberFormat="1" applyFont="1" applyFill="1" applyBorder="1" applyAlignment="1">
      <alignment horizontal="center"/>
    </xf>
    <xf numFmtId="0" fontId="1" fillId="38" borderId="22" xfId="0" applyFont="1" applyFill="1" applyBorder="1" applyAlignment="1" applyProtection="1">
      <alignment horizontal="center" vertical="center"/>
      <protection/>
    </xf>
    <xf numFmtId="0" fontId="1" fillId="38" borderId="21" xfId="0" applyFont="1" applyFill="1" applyBorder="1" applyAlignment="1" applyProtection="1">
      <alignment horizontal="center" vertical="center" wrapText="1"/>
      <protection/>
    </xf>
    <xf numFmtId="0" fontId="3" fillId="38" borderId="23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/>
      <protection/>
    </xf>
    <xf numFmtId="2" fontId="1" fillId="0" borderId="11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2" fontId="3" fillId="0" borderId="11" xfId="0" applyNumberFormat="1" applyFont="1" applyBorder="1" applyAlignment="1" applyProtection="1">
      <alignment/>
      <protection/>
    </xf>
    <xf numFmtId="2" fontId="15" fillId="0" borderId="11" xfId="0" applyNumberFormat="1" applyFont="1" applyBorder="1" applyAlignment="1" applyProtection="1">
      <alignment/>
      <protection/>
    </xf>
    <xf numFmtId="2" fontId="1" fillId="0" borderId="17" xfId="0" applyNumberFormat="1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1" fillId="0" borderId="13" xfId="0" applyNumberFormat="1" applyFont="1" applyBorder="1" applyAlignment="1" applyProtection="1">
      <alignment/>
      <protection/>
    </xf>
    <xf numFmtId="2" fontId="2" fillId="0" borderId="13" xfId="0" applyNumberFormat="1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15" fillId="0" borderId="13" xfId="0" applyNumberFormat="1" applyFont="1" applyBorder="1" applyAlignment="1" applyProtection="1">
      <alignment/>
      <protection/>
    </xf>
    <xf numFmtId="2" fontId="1" fillId="0" borderId="18" xfId="0" applyNumberFormat="1" applyFont="1" applyBorder="1" applyAlignment="1" applyProtection="1">
      <alignment/>
      <protection/>
    </xf>
    <xf numFmtId="0" fontId="1" fillId="0" borderId="24" xfId="0" applyFont="1" applyBorder="1" applyAlignment="1" applyProtection="1">
      <alignment horizontal="left" indent="1"/>
      <protection locked="0"/>
    </xf>
    <xf numFmtId="0" fontId="1" fillId="0" borderId="19" xfId="0" applyFont="1" applyBorder="1" applyAlignment="1" applyProtection="1">
      <alignment horizontal="left" indent="1"/>
      <protection locked="0"/>
    </xf>
    <xf numFmtId="0" fontId="1" fillId="0" borderId="20" xfId="0" applyFont="1" applyBorder="1" applyAlignment="1" applyProtection="1">
      <alignment horizontal="left" indent="1"/>
      <protection locked="0"/>
    </xf>
    <xf numFmtId="2" fontId="8" fillId="37" borderId="11" xfId="0" applyNumberFormat="1" applyFont="1" applyFill="1" applyBorder="1" applyAlignment="1" applyProtection="1">
      <alignment horizontal="center"/>
      <protection locked="0"/>
    </xf>
    <xf numFmtId="0" fontId="8" fillId="37" borderId="11" xfId="0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0" fontId="8" fillId="39" borderId="11" xfId="0" applyFont="1" applyFill="1" applyBorder="1" applyAlignment="1">
      <alignment horizontal="center" vertical="center" wrapText="1"/>
    </xf>
    <xf numFmtId="0" fontId="8" fillId="40" borderId="11" xfId="0" applyFont="1" applyFill="1" applyBorder="1" applyAlignment="1">
      <alignment horizontal="center" vertical="center" wrapText="1"/>
    </xf>
    <xf numFmtId="2" fontId="9" fillId="41" borderId="11" xfId="0" applyNumberFormat="1" applyFont="1" applyFill="1" applyBorder="1" applyAlignment="1" applyProtection="1">
      <alignment horizontal="center"/>
      <protection/>
    </xf>
    <xf numFmtId="2" fontId="8" fillId="38" borderId="11" xfId="0" applyNumberFormat="1" applyFont="1" applyFill="1" applyBorder="1" applyAlignment="1" applyProtection="1">
      <alignment horizontal="center"/>
      <protection locked="0"/>
    </xf>
    <xf numFmtId="2" fontId="9" fillId="33" borderId="11" xfId="0" applyNumberFormat="1" applyFont="1" applyFill="1" applyBorder="1" applyAlignment="1">
      <alignment horizontal="center"/>
    </xf>
    <xf numFmtId="2" fontId="8" fillId="39" borderId="11" xfId="0" applyNumberFormat="1" applyFont="1" applyFill="1" applyBorder="1" applyAlignment="1" applyProtection="1">
      <alignment horizontal="center"/>
      <protection locked="0"/>
    </xf>
    <xf numFmtId="2" fontId="9" fillId="34" borderId="11" xfId="0" applyNumberFormat="1" applyFont="1" applyFill="1" applyBorder="1" applyAlignment="1">
      <alignment horizontal="center"/>
    </xf>
    <xf numFmtId="2" fontId="9" fillId="35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8" fillId="40" borderId="11" xfId="0" applyNumberFormat="1" applyFont="1" applyFill="1" applyBorder="1" applyAlignment="1" applyProtection="1">
      <alignment horizontal="center"/>
      <protection locked="0"/>
    </xf>
    <xf numFmtId="2" fontId="9" fillId="36" borderId="11" xfId="0" applyNumberFormat="1" applyFont="1" applyFill="1" applyBorder="1" applyAlignment="1">
      <alignment horizontal="center"/>
    </xf>
    <xf numFmtId="0" fontId="8" fillId="0" borderId="11" xfId="0" applyFont="1" applyBorder="1" applyAlignment="1" applyProtection="1">
      <alignment/>
      <protection locked="0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" fillId="40" borderId="21" xfId="0" applyFont="1" applyFill="1" applyBorder="1" applyAlignment="1">
      <alignment horizontal="center"/>
    </xf>
    <xf numFmtId="0" fontId="1" fillId="40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3" fillId="38" borderId="21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/>
    </xf>
    <xf numFmtId="0" fontId="10" fillId="35" borderId="26" xfId="0" applyFont="1" applyFill="1" applyBorder="1" applyAlignment="1">
      <alignment horizontal="center" vertical="center"/>
    </xf>
    <xf numFmtId="0" fontId="10" fillId="35" borderId="27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/>
    </xf>
    <xf numFmtId="0" fontId="3" fillId="37" borderId="21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4" fillId="41" borderId="11" xfId="0" applyFont="1" applyFill="1" applyBorder="1" applyAlignment="1">
      <alignment horizontal="center" vertical="center" wrapText="1"/>
    </xf>
    <xf numFmtId="0" fontId="3" fillId="41" borderId="1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2" fillId="42" borderId="25" xfId="0" applyFont="1" applyFill="1" applyBorder="1" applyAlignment="1">
      <alignment horizontal="center" vertical="center"/>
    </xf>
    <xf numFmtId="0" fontId="12" fillId="42" borderId="26" xfId="0" applyFont="1" applyFill="1" applyBorder="1" applyAlignment="1">
      <alignment horizontal="center" vertical="center"/>
    </xf>
    <xf numFmtId="0" fontId="12" fillId="42" borderId="27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/>
    </xf>
    <xf numFmtId="0" fontId="8" fillId="37" borderId="11" xfId="0" applyFont="1" applyFill="1" applyBorder="1" applyAlignment="1">
      <alignment horizontal="center"/>
    </xf>
    <xf numFmtId="0" fontId="9" fillId="41" borderId="11" xfId="0" applyFont="1" applyFill="1" applyBorder="1" applyAlignment="1">
      <alignment horizontal="center" vertical="center" wrapText="1"/>
    </xf>
    <xf numFmtId="0" fontId="8" fillId="41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8" fillId="39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40" borderId="11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 vertical="center" wrapText="1"/>
    </xf>
    <xf numFmtId="0" fontId="1" fillId="0" borderId="24" xfId="0" applyFont="1" applyBorder="1" applyAlignment="1" applyProtection="1">
      <alignment horizontal="left" indent="1"/>
      <protection locked="0"/>
    </xf>
    <xf numFmtId="0" fontId="1" fillId="0" borderId="19" xfId="0" applyFont="1" applyBorder="1" applyAlignment="1" applyProtection="1">
      <alignment horizontal="left" indent="1"/>
      <protection locked="0"/>
    </xf>
    <xf numFmtId="0" fontId="1" fillId="0" borderId="20" xfId="0" applyFont="1" applyBorder="1" applyAlignment="1" applyProtection="1">
      <alignment horizontal="left" indent="1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  <cellStyle name="Comma" xfId="63"/>
  </cellStyles>
  <dxfs count="12">
    <dxf>
      <font>
        <b val="0"/>
        <i val="0"/>
        <color indexed="10"/>
      </font>
    </dxf>
    <dxf>
      <font>
        <color indexed="10"/>
      </font>
    </dxf>
    <dxf>
      <font>
        <b val="0"/>
        <i val="0"/>
        <color indexed="10"/>
      </font>
    </dxf>
    <dxf>
      <font>
        <color indexed="10"/>
      </font>
    </dxf>
    <dxf>
      <font>
        <b val="0"/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 val="0"/>
        <i val="0"/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33</xdr:row>
      <xdr:rowOff>114300</xdr:rowOff>
    </xdr:from>
    <xdr:to>
      <xdr:col>15</xdr:col>
      <xdr:colOff>28575</xdr:colOff>
      <xdr:row>35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90825" y="5562600"/>
          <a:ext cx="50768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SALVAR OS DADOS NESTA PLANILHA MATRIZ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33</xdr:row>
      <xdr:rowOff>47625</xdr:rowOff>
    </xdr:from>
    <xdr:to>
      <xdr:col>19</xdr:col>
      <xdr:colOff>28575</xdr:colOff>
      <xdr:row>35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0" y="5505450"/>
          <a:ext cx="67056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SALVAR OS DADOS NESTA PLANILHA MATRIZ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Q1"/>
    </sheetView>
  </sheetViews>
  <sheetFormatPr defaultColWidth="9.140625" defaultRowHeight="12.75"/>
  <cols>
    <col min="1" max="1" width="24.7109375" style="0" customWidth="1"/>
    <col min="2" max="4" width="5.28125" style="0" customWidth="1"/>
    <col min="5" max="5" width="8.28125" style="0" customWidth="1"/>
    <col min="6" max="8" width="5.28125" style="0" customWidth="1"/>
    <col min="9" max="9" width="8.421875" style="0" customWidth="1"/>
    <col min="10" max="10" width="8.7109375" style="0" customWidth="1"/>
    <col min="11" max="11" width="12.140625" style="0" customWidth="1"/>
    <col min="12" max="14" width="5.28125" style="0" customWidth="1"/>
    <col min="15" max="15" width="7.7109375" style="0" customWidth="1"/>
    <col min="16" max="16" width="9.8515625" style="0" customWidth="1"/>
    <col min="17" max="17" width="7.57421875" style="0" customWidth="1"/>
  </cols>
  <sheetData>
    <row r="1" spans="1:17" ht="18.75" customHeight="1" thickBot="1">
      <c r="A1" s="90" t="s">
        <v>31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2"/>
    </row>
    <row r="2" spans="1:17" ht="12.75">
      <c r="A2" s="98" t="s">
        <v>0</v>
      </c>
      <c r="B2" s="93" t="s">
        <v>8</v>
      </c>
      <c r="C2" s="94"/>
      <c r="D2" s="94"/>
      <c r="E2" s="94"/>
      <c r="F2" s="86" t="s">
        <v>12</v>
      </c>
      <c r="G2" s="86"/>
      <c r="H2" s="86"/>
      <c r="I2" s="86"/>
      <c r="J2" s="83" t="s">
        <v>6</v>
      </c>
      <c r="K2" s="73" t="s">
        <v>1</v>
      </c>
      <c r="L2" s="79" t="s">
        <v>11</v>
      </c>
      <c r="M2" s="79"/>
      <c r="N2" s="79"/>
      <c r="O2" s="79"/>
      <c r="P2" s="83" t="s">
        <v>7</v>
      </c>
      <c r="Q2" s="76" t="s">
        <v>5</v>
      </c>
    </row>
    <row r="3" spans="1:17" ht="13.5" customHeight="1">
      <c r="A3" s="99"/>
      <c r="B3" s="95" t="s">
        <v>3</v>
      </c>
      <c r="C3" s="95"/>
      <c r="D3" s="95"/>
      <c r="E3" s="96" t="s">
        <v>4</v>
      </c>
      <c r="F3" s="87" t="s">
        <v>3</v>
      </c>
      <c r="G3" s="87"/>
      <c r="H3" s="87"/>
      <c r="I3" s="88" t="s">
        <v>9</v>
      </c>
      <c r="J3" s="84"/>
      <c r="K3" s="74"/>
      <c r="L3" s="80" t="s">
        <v>3</v>
      </c>
      <c r="M3" s="80"/>
      <c r="N3" s="80"/>
      <c r="O3" s="81" t="s">
        <v>16</v>
      </c>
      <c r="P3" s="84"/>
      <c r="Q3" s="77"/>
    </row>
    <row r="4" spans="1:17" ht="13.5" customHeight="1" thickBot="1">
      <c r="A4" s="100"/>
      <c r="B4" s="7">
        <v>1</v>
      </c>
      <c r="C4" s="7">
        <v>2</v>
      </c>
      <c r="D4" s="7">
        <v>3</v>
      </c>
      <c r="E4" s="97"/>
      <c r="F4" s="8">
        <v>1</v>
      </c>
      <c r="G4" s="8">
        <v>2</v>
      </c>
      <c r="H4" s="8">
        <v>3</v>
      </c>
      <c r="I4" s="89"/>
      <c r="J4" s="85"/>
      <c r="K4" s="75"/>
      <c r="L4" s="10">
        <v>1</v>
      </c>
      <c r="M4" s="10">
        <v>2</v>
      </c>
      <c r="N4" s="10">
        <v>3</v>
      </c>
      <c r="O4" s="82"/>
      <c r="P4" s="85"/>
      <c r="Q4" s="78"/>
    </row>
    <row r="5" spans="1:17" ht="12.75">
      <c r="A5" s="55" t="s">
        <v>32</v>
      </c>
      <c r="B5" s="18">
        <v>8.6</v>
      </c>
      <c r="C5" s="18">
        <v>9</v>
      </c>
      <c r="D5" s="18">
        <v>9</v>
      </c>
      <c r="E5" s="16">
        <f aca="true" t="shared" si="0" ref="E5:E18">ROUND(AVERAGE(B5:D5),2)</f>
        <v>8.87</v>
      </c>
      <c r="F5" s="21">
        <v>9.1</v>
      </c>
      <c r="G5" s="21">
        <v>9.5</v>
      </c>
      <c r="H5" s="21">
        <v>9.3</v>
      </c>
      <c r="I5" s="3">
        <f aca="true" t="shared" si="1" ref="I5:I18">ROUND(AVERAGE(F5:H5),2)</f>
        <v>9.3</v>
      </c>
      <c r="J5" s="39">
        <f>ROUND(AVERAGE(E5,I5),2)</f>
        <v>9.09</v>
      </c>
      <c r="K5" s="2" t="str">
        <f>IF(J5&gt;6.99,"APROVADO","REPROVADO")</f>
        <v>APROVADO</v>
      </c>
      <c r="L5" s="25">
        <v>5.62</v>
      </c>
      <c r="M5" s="25"/>
      <c r="N5" s="25"/>
      <c r="O5" s="6">
        <f aca="true" t="shared" si="2" ref="O5:O18">ROUND(AVERAGE(L5:N5),2)</f>
        <v>5.62</v>
      </c>
      <c r="P5" s="5">
        <f aca="true" t="shared" si="3" ref="P5:P18">J5*0.8+O5*0.2</f>
        <v>8.396</v>
      </c>
      <c r="Q5" s="27"/>
    </row>
    <row r="6" spans="1:17" ht="12.75">
      <c r="A6" s="56" t="s">
        <v>33</v>
      </c>
      <c r="B6" s="19">
        <v>8.1</v>
      </c>
      <c r="C6" s="19">
        <v>8.25</v>
      </c>
      <c r="D6" s="19">
        <v>8.5</v>
      </c>
      <c r="E6" s="16">
        <f t="shared" si="0"/>
        <v>8.28</v>
      </c>
      <c r="F6" s="21">
        <v>8</v>
      </c>
      <c r="G6" s="21">
        <v>8.5</v>
      </c>
      <c r="H6" s="21">
        <v>8.8</v>
      </c>
      <c r="I6" s="3">
        <f t="shared" si="1"/>
        <v>8.43</v>
      </c>
      <c r="J6" s="5">
        <f aca="true" t="shared" si="4" ref="J6:J30">ROUND(AVERAGE(E6,I6),2)</f>
        <v>8.36</v>
      </c>
      <c r="K6" s="2" t="str">
        <f>IF(J6&gt;6.99,"APROVADO","REPROVADO")</f>
        <v>APROVADO</v>
      </c>
      <c r="L6" s="25">
        <v>10</v>
      </c>
      <c r="M6" s="25"/>
      <c r="N6" s="25"/>
      <c r="O6" s="6">
        <f t="shared" si="2"/>
        <v>10</v>
      </c>
      <c r="P6" s="5">
        <f t="shared" si="3"/>
        <v>8.687999999999999</v>
      </c>
      <c r="Q6" s="27"/>
    </row>
    <row r="7" spans="1:17" ht="12.75">
      <c r="A7" s="56"/>
      <c r="B7" s="19"/>
      <c r="C7" s="19"/>
      <c r="D7" s="19"/>
      <c r="E7" s="16" t="e">
        <f t="shared" si="0"/>
        <v>#DIV/0!</v>
      </c>
      <c r="F7" s="21"/>
      <c r="G7" s="21"/>
      <c r="H7" s="21"/>
      <c r="I7" s="3" t="e">
        <f t="shared" si="1"/>
        <v>#DIV/0!</v>
      </c>
      <c r="J7" s="5" t="e">
        <f t="shared" si="4"/>
        <v>#DIV/0!</v>
      </c>
      <c r="K7" s="2" t="e">
        <f aca="true" t="shared" si="5" ref="K7:K30">IF(J7&gt;6.99,"APROVADO","REPROVADO")</f>
        <v>#DIV/0!</v>
      </c>
      <c r="L7" s="25"/>
      <c r="M7" s="25"/>
      <c r="N7" s="25"/>
      <c r="O7" s="6" t="e">
        <f t="shared" si="2"/>
        <v>#DIV/0!</v>
      </c>
      <c r="P7" s="5" t="e">
        <f t="shared" si="3"/>
        <v>#DIV/0!</v>
      </c>
      <c r="Q7" s="27"/>
    </row>
    <row r="8" spans="1:17" ht="12.75">
      <c r="A8" s="56"/>
      <c r="B8" s="19"/>
      <c r="C8" s="19"/>
      <c r="D8" s="19"/>
      <c r="E8" s="16" t="e">
        <f t="shared" si="0"/>
        <v>#DIV/0!</v>
      </c>
      <c r="F8" s="21"/>
      <c r="G8" s="21"/>
      <c r="H8" s="21"/>
      <c r="I8" s="3" t="e">
        <f t="shared" si="1"/>
        <v>#DIV/0!</v>
      </c>
      <c r="J8" s="5" t="e">
        <f t="shared" si="4"/>
        <v>#DIV/0!</v>
      </c>
      <c r="K8" s="2" t="e">
        <f t="shared" si="5"/>
        <v>#DIV/0!</v>
      </c>
      <c r="L8" s="25"/>
      <c r="M8" s="25"/>
      <c r="N8" s="25"/>
      <c r="O8" s="6" t="e">
        <f t="shared" si="2"/>
        <v>#DIV/0!</v>
      </c>
      <c r="P8" s="5" t="e">
        <f t="shared" si="3"/>
        <v>#DIV/0!</v>
      </c>
      <c r="Q8" s="27"/>
    </row>
    <row r="9" spans="1:17" ht="12.75">
      <c r="A9" s="56"/>
      <c r="B9" s="19"/>
      <c r="C9" s="19"/>
      <c r="D9" s="19"/>
      <c r="E9" s="16" t="e">
        <f t="shared" si="0"/>
        <v>#DIV/0!</v>
      </c>
      <c r="F9" s="21"/>
      <c r="G9" s="21"/>
      <c r="H9" s="21"/>
      <c r="I9" s="3" t="e">
        <f t="shared" si="1"/>
        <v>#DIV/0!</v>
      </c>
      <c r="J9" s="5" t="e">
        <f t="shared" si="4"/>
        <v>#DIV/0!</v>
      </c>
      <c r="K9" s="2" t="e">
        <f t="shared" si="5"/>
        <v>#DIV/0!</v>
      </c>
      <c r="L9" s="25"/>
      <c r="M9" s="25"/>
      <c r="N9" s="25"/>
      <c r="O9" s="6" t="e">
        <f t="shared" si="2"/>
        <v>#DIV/0!</v>
      </c>
      <c r="P9" s="5" t="e">
        <f t="shared" si="3"/>
        <v>#DIV/0!</v>
      </c>
      <c r="Q9" s="27"/>
    </row>
    <row r="10" spans="1:17" ht="12.75">
      <c r="A10" s="56"/>
      <c r="B10" s="19"/>
      <c r="C10" s="19"/>
      <c r="D10" s="19"/>
      <c r="E10" s="16" t="e">
        <f t="shared" si="0"/>
        <v>#DIV/0!</v>
      </c>
      <c r="F10" s="21"/>
      <c r="G10" s="21"/>
      <c r="H10" s="21"/>
      <c r="I10" s="3" t="e">
        <f t="shared" si="1"/>
        <v>#DIV/0!</v>
      </c>
      <c r="J10" s="5" t="e">
        <f t="shared" si="4"/>
        <v>#DIV/0!</v>
      </c>
      <c r="K10" s="2" t="e">
        <f t="shared" si="5"/>
        <v>#DIV/0!</v>
      </c>
      <c r="L10" s="25"/>
      <c r="M10" s="25"/>
      <c r="N10" s="25"/>
      <c r="O10" s="6" t="e">
        <f t="shared" si="2"/>
        <v>#DIV/0!</v>
      </c>
      <c r="P10" s="5" t="e">
        <f t="shared" si="3"/>
        <v>#DIV/0!</v>
      </c>
      <c r="Q10" s="27"/>
    </row>
    <row r="11" spans="1:17" ht="12.75">
      <c r="A11" s="56"/>
      <c r="B11" s="19"/>
      <c r="C11" s="19"/>
      <c r="D11" s="19"/>
      <c r="E11" s="16" t="e">
        <f t="shared" si="0"/>
        <v>#DIV/0!</v>
      </c>
      <c r="F11" s="21"/>
      <c r="G11" s="21"/>
      <c r="H11" s="21"/>
      <c r="I11" s="3" t="e">
        <f t="shared" si="1"/>
        <v>#DIV/0!</v>
      </c>
      <c r="J11" s="5" t="e">
        <f t="shared" si="4"/>
        <v>#DIV/0!</v>
      </c>
      <c r="K11" s="2" t="e">
        <f t="shared" si="5"/>
        <v>#DIV/0!</v>
      </c>
      <c r="L11" s="25"/>
      <c r="M11" s="25"/>
      <c r="N11" s="25"/>
      <c r="O11" s="6" t="e">
        <f t="shared" si="2"/>
        <v>#DIV/0!</v>
      </c>
      <c r="P11" s="5" t="e">
        <f t="shared" si="3"/>
        <v>#DIV/0!</v>
      </c>
      <c r="Q11" s="27"/>
    </row>
    <row r="12" spans="1:17" ht="12.75">
      <c r="A12" s="56"/>
      <c r="B12" s="19"/>
      <c r="C12" s="19"/>
      <c r="D12" s="19"/>
      <c r="E12" s="16" t="e">
        <f t="shared" si="0"/>
        <v>#DIV/0!</v>
      </c>
      <c r="F12" s="21"/>
      <c r="G12" s="21"/>
      <c r="H12" s="21"/>
      <c r="I12" s="3" t="e">
        <f t="shared" si="1"/>
        <v>#DIV/0!</v>
      </c>
      <c r="J12" s="5" t="e">
        <f t="shared" si="4"/>
        <v>#DIV/0!</v>
      </c>
      <c r="K12" s="2" t="e">
        <f t="shared" si="5"/>
        <v>#DIV/0!</v>
      </c>
      <c r="L12" s="25"/>
      <c r="M12" s="25"/>
      <c r="N12" s="25"/>
      <c r="O12" s="6" t="e">
        <f t="shared" si="2"/>
        <v>#DIV/0!</v>
      </c>
      <c r="P12" s="5" t="e">
        <f t="shared" si="3"/>
        <v>#DIV/0!</v>
      </c>
      <c r="Q12" s="27"/>
    </row>
    <row r="13" spans="1:17" ht="12.75">
      <c r="A13" s="56"/>
      <c r="B13" s="19"/>
      <c r="C13" s="19"/>
      <c r="D13" s="19"/>
      <c r="E13" s="16" t="e">
        <f t="shared" si="0"/>
        <v>#DIV/0!</v>
      </c>
      <c r="F13" s="21"/>
      <c r="G13" s="21"/>
      <c r="H13" s="21"/>
      <c r="I13" s="3" t="e">
        <f t="shared" si="1"/>
        <v>#DIV/0!</v>
      </c>
      <c r="J13" s="5" t="e">
        <f t="shared" si="4"/>
        <v>#DIV/0!</v>
      </c>
      <c r="K13" s="2" t="e">
        <f t="shared" si="5"/>
        <v>#DIV/0!</v>
      </c>
      <c r="L13" s="25"/>
      <c r="M13" s="25"/>
      <c r="N13" s="25"/>
      <c r="O13" s="6" t="e">
        <f t="shared" si="2"/>
        <v>#DIV/0!</v>
      </c>
      <c r="P13" s="5" t="e">
        <f t="shared" si="3"/>
        <v>#DIV/0!</v>
      </c>
      <c r="Q13" s="27"/>
    </row>
    <row r="14" spans="1:17" ht="12.75">
      <c r="A14" s="56"/>
      <c r="B14" s="19"/>
      <c r="C14" s="19"/>
      <c r="D14" s="19"/>
      <c r="E14" s="16" t="e">
        <f t="shared" si="0"/>
        <v>#DIV/0!</v>
      </c>
      <c r="F14" s="21"/>
      <c r="G14" s="21"/>
      <c r="H14" s="21"/>
      <c r="I14" s="3" t="e">
        <f t="shared" si="1"/>
        <v>#DIV/0!</v>
      </c>
      <c r="J14" s="5" t="e">
        <f t="shared" si="4"/>
        <v>#DIV/0!</v>
      </c>
      <c r="K14" s="2" t="e">
        <f t="shared" si="5"/>
        <v>#DIV/0!</v>
      </c>
      <c r="L14" s="25"/>
      <c r="M14" s="25"/>
      <c r="N14" s="25"/>
      <c r="O14" s="6" t="e">
        <f t="shared" si="2"/>
        <v>#DIV/0!</v>
      </c>
      <c r="P14" s="5" t="e">
        <f t="shared" si="3"/>
        <v>#DIV/0!</v>
      </c>
      <c r="Q14" s="27"/>
    </row>
    <row r="15" spans="1:17" ht="12.75">
      <c r="A15" s="56"/>
      <c r="B15" s="19"/>
      <c r="C15" s="19"/>
      <c r="D15" s="19"/>
      <c r="E15" s="16" t="e">
        <f t="shared" si="0"/>
        <v>#DIV/0!</v>
      </c>
      <c r="F15" s="21"/>
      <c r="G15" s="21"/>
      <c r="H15" s="21"/>
      <c r="I15" s="3" t="e">
        <f t="shared" si="1"/>
        <v>#DIV/0!</v>
      </c>
      <c r="J15" s="5" t="e">
        <f t="shared" si="4"/>
        <v>#DIV/0!</v>
      </c>
      <c r="K15" s="2" t="e">
        <f t="shared" si="5"/>
        <v>#DIV/0!</v>
      </c>
      <c r="L15" s="25"/>
      <c r="M15" s="25"/>
      <c r="N15" s="25"/>
      <c r="O15" s="6" t="e">
        <f t="shared" si="2"/>
        <v>#DIV/0!</v>
      </c>
      <c r="P15" s="5" t="e">
        <f t="shared" si="3"/>
        <v>#DIV/0!</v>
      </c>
      <c r="Q15" s="27"/>
    </row>
    <row r="16" spans="1:17" ht="12.75">
      <c r="A16" s="56"/>
      <c r="B16" s="19"/>
      <c r="C16" s="19"/>
      <c r="D16" s="19"/>
      <c r="E16" s="16" t="e">
        <f t="shared" si="0"/>
        <v>#DIV/0!</v>
      </c>
      <c r="F16" s="21"/>
      <c r="G16" s="21"/>
      <c r="H16" s="21"/>
      <c r="I16" s="3" t="e">
        <f t="shared" si="1"/>
        <v>#DIV/0!</v>
      </c>
      <c r="J16" s="5" t="e">
        <f t="shared" si="4"/>
        <v>#DIV/0!</v>
      </c>
      <c r="K16" s="2" t="e">
        <f t="shared" si="5"/>
        <v>#DIV/0!</v>
      </c>
      <c r="L16" s="25"/>
      <c r="M16" s="25"/>
      <c r="N16" s="25"/>
      <c r="O16" s="6" t="e">
        <f t="shared" si="2"/>
        <v>#DIV/0!</v>
      </c>
      <c r="P16" s="5" t="e">
        <f t="shared" si="3"/>
        <v>#DIV/0!</v>
      </c>
      <c r="Q16" s="27"/>
    </row>
    <row r="17" spans="1:17" ht="12.75">
      <c r="A17" s="56"/>
      <c r="B17" s="19"/>
      <c r="C17" s="19"/>
      <c r="D17" s="19"/>
      <c r="E17" s="16" t="e">
        <f t="shared" si="0"/>
        <v>#DIV/0!</v>
      </c>
      <c r="F17" s="21"/>
      <c r="G17" s="21"/>
      <c r="H17" s="21"/>
      <c r="I17" s="3" t="e">
        <f t="shared" si="1"/>
        <v>#DIV/0!</v>
      </c>
      <c r="J17" s="5" t="e">
        <f t="shared" si="4"/>
        <v>#DIV/0!</v>
      </c>
      <c r="K17" s="2" t="e">
        <f t="shared" si="5"/>
        <v>#DIV/0!</v>
      </c>
      <c r="L17" s="25"/>
      <c r="M17" s="25"/>
      <c r="N17" s="25"/>
      <c r="O17" s="6" t="e">
        <f t="shared" si="2"/>
        <v>#DIV/0!</v>
      </c>
      <c r="P17" s="5" t="e">
        <f t="shared" si="3"/>
        <v>#DIV/0!</v>
      </c>
      <c r="Q17" s="27"/>
    </row>
    <row r="18" spans="1:17" ht="12.75">
      <c r="A18" s="56"/>
      <c r="B18" s="19"/>
      <c r="C18" s="19"/>
      <c r="D18" s="19"/>
      <c r="E18" s="16" t="e">
        <f t="shared" si="0"/>
        <v>#DIV/0!</v>
      </c>
      <c r="F18" s="21"/>
      <c r="G18" s="21"/>
      <c r="H18" s="21"/>
      <c r="I18" s="3" t="e">
        <f t="shared" si="1"/>
        <v>#DIV/0!</v>
      </c>
      <c r="J18" s="5" t="e">
        <f t="shared" si="4"/>
        <v>#DIV/0!</v>
      </c>
      <c r="K18" s="2" t="e">
        <f t="shared" si="5"/>
        <v>#DIV/0!</v>
      </c>
      <c r="L18" s="25"/>
      <c r="M18" s="25"/>
      <c r="N18" s="25"/>
      <c r="O18" s="6" t="e">
        <f t="shared" si="2"/>
        <v>#DIV/0!</v>
      </c>
      <c r="P18" s="5" t="e">
        <f t="shared" si="3"/>
        <v>#DIV/0!</v>
      </c>
      <c r="Q18" s="27"/>
    </row>
    <row r="19" spans="1:17" ht="12.75">
      <c r="A19" s="56"/>
      <c r="B19" s="19"/>
      <c r="C19" s="19"/>
      <c r="D19" s="19"/>
      <c r="E19" s="16" t="e">
        <f aca="true" t="shared" si="6" ref="E19:E25">ROUND(AVERAGE(B19:D19),2)</f>
        <v>#DIV/0!</v>
      </c>
      <c r="F19" s="21"/>
      <c r="G19" s="21"/>
      <c r="H19" s="21"/>
      <c r="I19" s="3" t="e">
        <f aca="true" t="shared" si="7" ref="I19:I25">ROUND(AVERAGE(F19:H19),2)</f>
        <v>#DIV/0!</v>
      </c>
      <c r="J19" s="5" t="e">
        <f t="shared" si="4"/>
        <v>#DIV/0!</v>
      </c>
      <c r="K19" s="2" t="e">
        <f t="shared" si="5"/>
        <v>#DIV/0!</v>
      </c>
      <c r="L19" s="25"/>
      <c r="M19" s="25"/>
      <c r="N19" s="25"/>
      <c r="O19" s="6" t="e">
        <f aca="true" t="shared" si="8" ref="O19:O25">ROUND(AVERAGE(L19:N19),2)</f>
        <v>#DIV/0!</v>
      </c>
      <c r="P19" s="5" t="e">
        <f aca="true" t="shared" si="9" ref="P19:P25">J19*0.8+O19*0.2</f>
        <v>#DIV/0!</v>
      </c>
      <c r="Q19" s="27"/>
    </row>
    <row r="20" spans="1:17" ht="12.75">
      <c r="A20" s="56"/>
      <c r="B20" s="19"/>
      <c r="C20" s="19"/>
      <c r="D20" s="19"/>
      <c r="E20" s="16" t="e">
        <f t="shared" si="6"/>
        <v>#DIV/0!</v>
      </c>
      <c r="F20" s="21"/>
      <c r="G20" s="21"/>
      <c r="H20" s="21"/>
      <c r="I20" s="3" t="e">
        <f t="shared" si="7"/>
        <v>#DIV/0!</v>
      </c>
      <c r="J20" s="5" t="e">
        <f t="shared" si="4"/>
        <v>#DIV/0!</v>
      </c>
      <c r="K20" s="2" t="e">
        <f t="shared" si="5"/>
        <v>#DIV/0!</v>
      </c>
      <c r="L20" s="25"/>
      <c r="M20" s="25"/>
      <c r="N20" s="25"/>
      <c r="O20" s="6" t="e">
        <f t="shared" si="8"/>
        <v>#DIV/0!</v>
      </c>
      <c r="P20" s="5" t="e">
        <f t="shared" si="9"/>
        <v>#DIV/0!</v>
      </c>
      <c r="Q20" s="27"/>
    </row>
    <row r="21" spans="1:17" ht="12.75">
      <c r="A21" s="56"/>
      <c r="B21" s="19"/>
      <c r="C21" s="19"/>
      <c r="D21" s="19"/>
      <c r="E21" s="16" t="e">
        <f t="shared" si="6"/>
        <v>#DIV/0!</v>
      </c>
      <c r="F21" s="21"/>
      <c r="G21" s="21"/>
      <c r="H21" s="21"/>
      <c r="I21" s="3" t="e">
        <f t="shared" si="7"/>
        <v>#DIV/0!</v>
      </c>
      <c r="J21" s="5" t="e">
        <f t="shared" si="4"/>
        <v>#DIV/0!</v>
      </c>
      <c r="K21" s="2" t="e">
        <f t="shared" si="5"/>
        <v>#DIV/0!</v>
      </c>
      <c r="L21" s="25"/>
      <c r="M21" s="25"/>
      <c r="N21" s="25"/>
      <c r="O21" s="6" t="e">
        <f t="shared" si="8"/>
        <v>#DIV/0!</v>
      </c>
      <c r="P21" s="5" t="e">
        <f t="shared" si="9"/>
        <v>#DIV/0!</v>
      </c>
      <c r="Q21" s="27"/>
    </row>
    <row r="22" spans="1:17" ht="12.75">
      <c r="A22" s="56"/>
      <c r="B22" s="19"/>
      <c r="C22" s="19"/>
      <c r="D22" s="19"/>
      <c r="E22" s="16" t="e">
        <f t="shared" si="6"/>
        <v>#DIV/0!</v>
      </c>
      <c r="F22" s="21"/>
      <c r="G22" s="21"/>
      <c r="H22" s="21"/>
      <c r="I22" s="3" t="e">
        <f t="shared" si="7"/>
        <v>#DIV/0!</v>
      </c>
      <c r="J22" s="5" t="e">
        <f t="shared" si="4"/>
        <v>#DIV/0!</v>
      </c>
      <c r="K22" s="2" t="e">
        <f t="shared" si="5"/>
        <v>#DIV/0!</v>
      </c>
      <c r="L22" s="25"/>
      <c r="M22" s="25"/>
      <c r="N22" s="25"/>
      <c r="O22" s="6" t="e">
        <f t="shared" si="8"/>
        <v>#DIV/0!</v>
      </c>
      <c r="P22" s="5" t="e">
        <f t="shared" si="9"/>
        <v>#DIV/0!</v>
      </c>
      <c r="Q22" s="27"/>
    </row>
    <row r="23" spans="1:17" ht="12.75">
      <c r="A23" s="56" t="s">
        <v>18</v>
      </c>
      <c r="B23" s="19"/>
      <c r="C23" s="19"/>
      <c r="D23" s="19"/>
      <c r="E23" s="16" t="e">
        <f t="shared" si="6"/>
        <v>#DIV/0!</v>
      </c>
      <c r="F23" s="21"/>
      <c r="G23" s="21"/>
      <c r="H23" s="21"/>
      <c r="I23" s="3" t="e">
        <f t="shared" si="7"/>
        <v>#DIV/0!</v>
      </c>
      <c r="J23" s="5" t="e">
        <f t="shared" si="4"/>
        <v>#DIV/0!</v>
      </c>
      <c r="K23" s="2" t="e">
        <f t="shared" si="5"/>
        <v>#DIV/0!</v>
      </c>
      <c r="L23" s="25"/>
      <c r="M23" s="25"/>
      <c r="N23" s="25"/>
      <c r="O23" s="6" t="e">
        <f t="shared" si="8"/>
        <v>#DIV/0!</v>
      </c>
      <c r="P23" s="5" t="e">
        <f t="shared" si="9"/>
        <v>#DIV/0!</v>
      </c>
      <c r="Q23" s="27"/>
    </row>
    <row r="24" spans="1:17" ht="12.75">
      <c r="A24" s="56" t="s">
        <v>19</v>
      </c>
      <c r="B24" s="19"/>
      <c r="C24" s="19"/>
      <c r="D24" s="19"/>
      <c r="E24" s="16" t="e">
        <f t="shared" si="6"/>
        <v>#DIV/0!</v>
      </c>
      <c r="F24" s="21"/>
      <c r="G24" s="21"/>
      <c r="H24" s="21"/>
      <c r="I24" s="3" t="e">
        <f t="shared" si="7"/>
        <v>#DIV/0!</v>
      </c>
      <c r="J24" s="5" t="e">
        <f t="shared" si="4"/>
        <v>#DIV/0!</v>
      </c>
      <c r="K24" s="2" t="e">
        <f t="shared" si="5"/>
        <v>#DIV/0!</v>
      </c>
      <c r="L24" s="25"/>
      <c r="M24" s="25"/>
      <c r="N24" s="25"/>
      <c r="O24" s="6" t="e">
        <f t="shared" si="8"/>
        <v>#DIV/0!</v>
      </c>
      <c r="P24" s="5" t="e">
        <f t="shared" si="9"/>
        <v>#DIV/0!</v>
      </c>
      <c r="Q24" s="27"/>
    </row>
    <row r="25" spans="1:17" ht="12.75">
      <c r="A25" s="56" t="s">
        <v>20</v>
      </c>
      <c r="B25" s="19"/>
      <c r="C25" s="19"/>
      <c r="D25" s="19"/>
      <c r="E25" s="16" t="e">
        <f t="shared" si="6"/>
        <v>#DIV/0!</v>
      </c>
      <c r="F25" s="21"/>
      <c r="G25" s="21"/>
      <c r="H25" s="21"/>
      <c r="I25" s="3" t="e">
        <f t="shared" si="7"/>
        <v>#DIV/0!</v>
      </c>
      <c r="J25" s="5" t="e">
        <f t="shared" si="4"/>
        <v>#DIV/0!</v>
      </c>
      <c r="K25" s="2" t="e">
        <f t="shared" si="5"/>
        <v>#DIV/0!</v>
      </c>
      <c r="L25" s="25"/>
      <c r="M25" s="25"/>
      <c r="N25" s="25"/>
      <c r="O25" s="6" t="e">
        <f t="shared" si="8"/>
        <v>#DIV/0!</v>
      </c>
      <c r="P25" s="5" t="e">
        <f t="shared" si="9"/>
        <v>#DIV/0!</v>
      </c>
      <c r="Q25" s="27"/>
    </row>
    <row r="26" spans="1:17" ht="12.75">
      <c r="A26" s="56" t="s">
        <v>21</v>
      </c>
      <c r="B26" s="19"/>
      <c r="C26" s="19"/>
      <c r="D26" s="19"/>
      <c r="E26" s="16" t="e">
        <f>ROUND(AVERAGE(B26:D26),2)</f>
        <v>#DIV/0!</v>
      </c>
      <c r="F26" s="21"/>
      <c r="G26" s="21"/>
      <c r="H26" s="21"/>
      <c r="I26" s="3" t="e">
        <f>ROUND(AVERAGE(F26:H26),2)</f>
        <v>#DIV/0!</v>
      </c>
      <c r="J26" s="5" t="e">
        <f t="shared" si="4"/>
        <v>#DIV/0!</v>
      </c>
      <c r="K26" s="2" t="e">
        <f t="shared" si="5"/>
        <v>#DIV/0!</v>
      </c>
      <c r="L26" s="25"/>
      <c r="M26" s="25"/>
      <c r="N26" s="25"/>
      <c r="O26" s="6" t="e">
        <f>ROUND(AVERAGE(L26:N26),2)</f>
        <v>#DIV/0!</v>
      </c>
      <c r="P26" s="5" t="e">
        <f>J26*0.8+O26*0.2</f>
        <v>#DIV/0!</v>
      </c>
      <c r="Q26" s="27"/>
    </row>
    <row r="27" spans="1:17" ht="12.75">
      <c r="A27" s="56" t="s">
        <v>22</v>
      </c>
      <c r="B27" s="19"/>
      <c r="C27" s="19"/>
      <c r="D27" s="19"/>
      <c r="E27" s="16" t="e">
        <f>ROUND(AVERAGE(B27:D27),2)</f>
        <v>#DIV/0!</v>
      </c>
      <c r="F27" s="21"/>
      <c r="G27" s="21"/>
      <c r="H27" s="21"/>
      <c r="I27" s="3" t="e">
        <f>ROUND(AVERAGE(F27:H27),2)</f>
        <v>#DIV/0!</v>
      </c>
      <c r="J27" s="5" t="e">
        <f t="shared" si="4"/>
        <v>#DIV/0!</v>
      </c>
      <c r="K27" s="2" t="e">
        <f t="shared" si="5"/>
        <v>#DIV/0!</v>
      </c>
      <c r="L27" s="25"/>
      <c r="M27" s="25"/>
      <c r="N27" s="25"/>
      <c r="O27" s="6" t="e">
        <f>ROUND(AVERAGE(L27:N27),2)</f>
        <v>#DIV/0!</v>
      </c>
      <c r="P27" s="5" t="e">
        <f>J27*0.8+O27*0.2</f>
        <v>#DIV/0!</v>
      </c>
      <c r="Q27" s="27"/>
    </row>
    <row r="28" spans="1:17" ht="12.75">
      <c r="A28" s="56" t="s">
        <v>23</v>
      </c>
      <c r="B28" s="19"/>
      <c r="C28" s="19"/>
      <c r="D28" s="19"/>
      <c r="E28" s="16" t="e">
        <f>ROUND(AVERAGE(B28:D28),2)</f>
        <v>#DIV/0!</v>
      </c>
      <c r="F28" s="21"/>
      <c r="G28" s="21"/>
      <c r="H28" s="21"/>
      <c r="I28" s="3" t="e">
        <f>ROUND(AVERAGE(F28:H28),2)</f>
        <v>#DIV/0!</v>
      </c>
      <c r="J28" s="5" t="e">
        <f t="shared" si="4"/>
        <v>#DIV/0!</v>
      </c>
      <c r="K28" s="2" t="e">
        <f t="shared" si="5"/>
        <v>#DIV/0!</v>
      </c>
      <c r="L28" s="25"/>
      <c r="M28" s="25"/>
      <c r="N28" s="25"/>
      <c r="O28" s="6" t="e">
        <f>ROUND(AVERAGE(L28:N28),2)</f>
        <v>#DIV/0!</v>
      </c>
      <c r="P28" s="5" t="e">
        <f>J28*0.8+O28*0.2</f>
        <v>#DIV/0!</v>
      </c>
      <c r="Q28" s="27"/>
    </row>
    <row r="29" spans="1:17" ht="12.75">
      <c r="A29" s="56" t="s">
        <v>24</v>
      </c>
      <c r="B29" s="19"/>
      <c r="C29" s="19"/>
      <c r="D29" s="19"/>
      <c r="E29" s="16" t="e">
        <f>ROUND(AVERAGE(B29:D29),2)</f>
        <v>#DIV/0!</v>
      </c>
      <c r="F29" s="21"/>
      <c r="G29" s="21"/>
      <c r="H29" s="21"/>
      <c r="I29" s="3" t="e">
        <f>ROUND(AVERAGE(F29:H29),2)</f>
        <v>#DIV/0!</v>
      </c>
      <c r="J29" s="5" t="e">
        <f t="shared" si="4"/>
        <v>#DIV/0!</v>
      </c>
      <c r="K29" s="2" t="e">
        <f t="shared" si="5"/>
        <v>#DIV/0!</v>
      </c>
      <c r="L29" s="25"/>
      <c r="M29" s="25"/>
      <c r="N29" s="25"/>
      <c r="O29" s="6" t="e">
        <f>ROUND(AVERAGE(L29:N29),2)</f>
        <v>#DIV/0!</v>
      </c>
      <c r="P29" s="5" t="e">
        <f>J29*0.8+O29*0.2</f>
        <v>#DIV/0!</v>
      </c>
      <c r="Q29" s="27"/>
    </row>
    <row r="30" spans="1:17" ht="13.5" thickBot="1">
      <c r="A30" s="57" t="s">
        <v>25</v>
      </c>
      <c r="B30" s="20"/>
      <c r="C30" s="20"/>
      <c r="D30" s="20"/>
      <c r="E30" s="17" t="e">
        <f>ROUND(AVERAGE(B30:D30),2)</f>
        <v>#DIV/0!</v>
      </c>
      <c r="F30" s="22"/>
      <c r="G30" s="22"/>
      <c r="H30" s="22"/>
      <c r="I30" s="11" t="e">
        <f>ROUND(AVERAGE(F30:H30),2)</f>
        <v>#DIV/0!</v>
      </c>
      <c r="J30" s="13" t="e">
        <f t="shared" si="4"/>
        <v>#DIV/0!</v>
      </c>
      <c r="K30" s="14" t="e">
        <f t="shared" si="5"/>
        <v>#DIV/0!</v>
      </c>
      <c r="L30" s="26"/>
      <c r="M30" s="26"/>
      <c r="N30" s="26"/>
      <c r="O30" s="15" t="e">
        <f>ROUND(AVERAGE(L30:N30),2)</f>
        <v>#DIV/0!</v>
      </c>
      <c r="P30" s="13" t="e">
        <f>J30*0.8+O30*0.2</f>
        <v>#DIV/0!</v>
      </c>
      <c r="Q30" s="28"/>
    </row>
  </sheetData>
  <sheetProtection sheet="1" sort="0" autoFilter="0"/>
  <mergeCells count="15">
    <mergeCell ref="F2:I2"/>
    <mergeCell ref="F3:H3"/>
    <mergeCell ref="I3:I4"/>
    <mergeCell ref="J2:J4"/>
    <mergeCell ref="A1:Q1"/>
    <mergeCell ref="B2:E2"/>
    <mergeCell ref="B3:D3"/>
    <mergeCell ref="E3:E4"/>
    <mergeCell ref="A2:A4"/>
    <mergeCell ref="K2:K4"/>
    <mergeCell ref="Q2:Q4"/>
    <mergeCell ref="L2:O2"/>
    <mergeCell ref="L3:N3"/>
    <mergeCell ref="O3:O4"/>
    <mergeCell ref="P2:P4"/>
  </mergeCells>
  <conditionalFormatting sqref="K5:N30">
    <cfRule type="cellIs" priority="1" dxfId="0" operator="equal" stopIfTrue="1">
      <formula>"REPROVADO"</formula>
    </cfRule>
  </conditionalFormatting>
  <conditionalFormatting sqref="J5:J30">
    <cfRule type="cellIs" priority="3" dxfId="0" operator="lessThanOrEqual" stopIfTrue="1">
      <formula>6.99</formula>
    </cfRule>
  </conditionalFormatting>
  <printOptions horizontalCentered="1"/>
  <pageMargins left="0.31496062992125984" right="0.31496062992125984" top="0.5905511811023623" bottom="0.5905511811023623" header="0.31496062992125984" footer="0.31496062992125984"/>
  <pageSetup horizontalDpi="300" verticalDpi="300" orientation="landscape" paperSize="9" r:id="rId2"/>
  <headerFooter alignWithMargins="0">
    <oddHeader>&amp;CCÁLCULO DAS MÉDIAS FINAIS - CONCURSO DOCENTE 2008</oddHeader>
    <oddFooter>&amp;R&amp;8Goiânia - Go,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8.28125" style="0" customWidth="1"/>
    <col min="2" max="4" width="8.7109375" style="0" customWidth="1"/>
    <col min="5" max="5" width="10.421875" style="0" customWidth="1"/>
    <col min="6" max="6" width="8.7109375" style="0" customWidth="1"/>
  </cols>
  <sheetData>
    <row r="1" spans="1:8" ht="27.75">
      <c r="A1" s="40" t="s">
        <v>28</v>
      </c>
      <c r="B1" s="41" t="s">
        <v>26</v>
      </c>
      <c r="C1" s="41" t="s">
        <v>30</v>
      </c>
      <c r="D1" s="41" t="s">
        <v>6</v>
      </c>
      <c r="E1" s="41" t="s">
        <v>1</v>
      </c>
      <c r="F1" s="41" t="s">
        <v>29</v>
      </c>
      <c r="G1" s="41" t="s">
        <v>7</v>
      </c>
      <c r="H1" s="42" t="s">
        <v>27</v>
      </c>
    </row>
    <row r="2" spans="1:8" ht="12.75">
      <c r="A2" s="43" t="str">
        <f>'TB NOTAS ASSISTENTE-AUXILIAR'!A5</f>
        <v>David Leonardo Cruvinel Isaac</v>
      </c>
      <c r="B2" s="44">
        <f>'TB NOTAS ASSISTENTE-AUXILIAR'!E5</f>
        <v>8.87</v>
      </c>
      <c r="C2" s="44">
        <f>'TB NOTAS ASSISTENTE-AUXILIAR'!I5</f>
        <v>9.3</v>
      </c>
      <c r="D2" s="45">
        <f>'TB NOTAS ASSISTENTE-AUXILIAR'!J5</f>
        <v>9.09</v>
      </c>
      <c r="E2" s="46" t="str">
        <f>'TB NOTAS ASSISTENTE-AUXILIAR'!K5</f>
        <v>APROVADO</v>
      </c>
      <c r="F2" s="44">
        <f>'TB NOTAS ASSISTENTE-AUXILIAR'!O5</f>
        <v>5.62</v>
      </c>
      <c r="G2" s="47">
        <f>'TB NOTAS ASSISTENTE-AUXILIAR'!P5</f>
        <v>8.396</v>
      </c>
      <c r="H2" s="48">
        <f>'TB NOTAS ASSISTENTE-AUXILIAR'!Q5</f>
        <v>0</v>
      </c>
    </row>
    <row r="3" spans="1:8" ht="12.75">
      <c r="A3" s="43" t="str">
        <f>'TB NOTAS ASSISTENTE-AUXILIAR'!A6</f>
        <v>José Beniz Neto</v>
      </c>
      <c r="B3" s="44">
        <f>'TB NOTAS ASSISTENTE-AUXILIAR'!E6</f>
        <v>8.28</v>
      </c>
      <c r="C3" s="44">
        <f>'TB NOTAS ASSISTENTE-AUXILIAR'!I6</f>
        <v>8.43</v>
      </c>
      <c r="D3" s="45">
        <f>'TB NOTAS ASSISTENTE-AUXILIAR'!J6</f>
        <v>8.36</v>
      </c>
      <c r="E3" s="46" t="str">
        <f>'TB NOTAS ASSISTENTE-AUXILIAR'!K6</f>
        <v>APROVADO</v>
      </c>
      <c r="F3" s="44">
        <f>'TB NOTAS ASSISTENTE-AUXILIAR'!O6</f>
        <v>10</v>
      </c>
      <c r="G3" s="47">
        <f>'TB NOTAS ASSISTENTE-AUXILIAR'!P6</f>
        <v>8.687999999999999</v>
      </c>
      <c r="H3" s="48">
        <f>'TB NOTAS ASSISTENTE-AUXILIAR'!Q6</f>
        <v>0</v>
      </c>
    </row>
    <row r="4" spans="1:8" ht="12.75">
      <c r="A4" s="43">
        <f>'TB NOTAS ASSISTENTE-AUXILIAR'!A7</f>
        <v>0</v>
      </c>
      <c r="B4" s="44" t="e">
        <f>'TB NOTAS ASSISTENTE-AUXILIAR'!E7</f>
        <v>#DIV/0!</v>
      </c>
      <c r="C4" s="44" t="e">
        <f>'TB NOTAS ASSISTENTE-AUXILIAR'!I7</f>
        <v>#DIV/0!</v>
      </c>
      <c r="D4" s="45" t="e">
        <f>'TB NOTAS ASSISTENTE-AUXILIAR'!J7</f>
        <v>#DIV/0!</v>
      </c>
      <c r="E4" s="46" t="e">
        <f>'TB NOTAS ASSISTENTE-AUXILIAR'!K7</f>
        <v>#DIV/0!</v>
      </c>
      <c r="F4" s="44" t="e">
        <f>'TB NOTAS ASSISTENTE-AUXILIAR'!O7</f>
        <v>#DIV/0!</v>
      </c>
      <c r="G4" s="47" t="e">
        <f>'TB NOTAS ASSISTENTE-AUXILIAR'!P7</f>
        <v>#DIV/0!</v>
      </c>
      <c r="H4" s="48">
        <f>'TB NOTAS ASSISTENTE-AUXILIAR'!Q7</f>
        <v>0</v>
      </c>
    </row>
    <row r="5" spans="1:8" ht="12.75">
      <c r="A5" s="43">
        <f>'TB NOTAS ASSISTENTE-AUXILIAR'!A8</f>
        <v>0</v>
      </c>
      <c r="B5" s="44" t="e">
        <f>'TB NOTAS ASSISTENTE-AUXILIAR'!E8</f>
        <v>#DIV/0!</v>
      </c>
      <c r="C5" s="44" t="e">
        <f>'TB NOTAS ASSISTENTE-AUXILIAR'!I8</f>
        <v>#DIV/0!</v>
      </c>
      <c r="D5" s="45" t="e">
        <f>'TB NOTAS ASSISTENTE-AUXILIAR'!J8</f>
        <v>#DIV/0!</v>
      </c>
      <c r="E5" s="46" t="e">
        <f>'TB NOTAS ASSISTENTE-AUXILIAR'!K8</f>
        <v>#DIV/0!</v>
      </c>
      <c r="F5" s="44" t="e">
        <f>'TB NOTAS ASSISTENTE-AUXILIAR'!O8</f>
        <v>#DIV/0!</v>
      </c>
      <c r="G5" s="47" t="e">
        <f>'TB NOTAS ASSISTENTE-AUXILIAR'!P8</f>
        <v>#DIV/0!</v>
      </c>
      <c r="H5" s="48">
        <f>'TB NOTAS ASSISTENTE-AUXILIAR'!Q8</f>
        <v>0</v>
      </c>
    </row>
    <row r="6" spans="1:8" ht="12.75">
      <c r="A6" s="43">
        <f>'TB NOTAS ASSISTENTE-AUXILIAR'!A9</f>
        <v>0</v>
      </c>
      <c r="B6" s="44" t="e">
        <f>'TB NOTAS ASSISTENTE-AUXILIAR'!E9</f>
        <v>#DIV/0!</v>
      </c>
      <c r="C6" s="44" t="e">
        <f>'TB NOTAS ASSISTENTE-AUXILIAR'!I9</f>
        <v>#DIV/0!</v>
      </c>
      <c r="D6" s="45" t="e">
        <f>'TB NOTAS ASSISTENTE-AUXILIAR'!J9</f>
        <v>#DIV/0!</v>
      </c>
      <c r="E6" s="46" t="e">
        <f>'TB NOTAS ASSISTENTE-AUXILIAR'!K9</f>
        <v>#DIV/0!</v>
      </c>
      <c r="F6" s="44" t="e">
        <f>'TB NOTAS ASSISTENTE-AUXILIAR'!O9</f>
        <v>#DIV/0!</v>
      </c>
      <c r="G6" s="47" t="e">
        <f>'TB NOTAS ASSISTENTE-AUXILIAR'!P9</f>
        <v>#DIV/0!</v>
      </c>
      <c r="H6" s="48">
        <f>'TB NOTAS ASSISTENTE-AUXILIAR'!Q9</f>
        <v>0</v>
      </c>
    </row>
    <row r="7" spans="1:8" ht="12.75">
      <c r="A7" s="43">
        <f>'TB NOTAS ASSISTENTE-AUXILIAR'!A10</f>
        <v>0</v>
      </c>
      <c r="B7" s="44" t="e">
        <f>'TB NOTAS ASSISTENTE-AUXILIAR'!E10</f>
        <v>#DIV/0!</v>
      </c>
      <c r="C7" s="44" t="e">
        <f>'TB NOTAS ASSISTENTE-AUXILIAR'!I10</f>
        <v>#DIV/0!</v>
      </c>
      <c r="D7" s="45" t="e">
        <f>'TB NOTAS ASSISTENTE-AUXILIAR'!J10</f>
        <v>#DIV/0!</v>
      </c>
      <c r="E7" s="46" t="e">
        <f>'TB NOTAS ASSISTENTE-AUXILIAR'!K10</f>
        <v>#DIV/0!</v>
      </c>
      <c r="F7" s="44" t="e">
        <f>'TB NOTAS ASSISTENTE-AUXILIAR'!O10</f>
        <v>#DIV/0!</v>
      </c>
      <c r="G7" s="47" t="e">
        <f>'TB NOTAS ASSISTENTE-AUXILIAR'!P10</f>
        <v>#DIV/0!</v>
      </c>
      <c r="H7" s="48">
        <f>'TB NOTAS ASSISTENTE-AUXILIAR'!Q10</f>
        <v>0</v>
      </c>
    </row>
    <row r="8" spans="1:8" ht="12.75">
      <c r="A8" s="43">
        <f>'TB NOTAS ASSISTENTE-AUXILIAR'!A11</f>
        <v>0</v>
      </c>
      <c r="B8" s="44" t="e">
        <f>'TB NOTAS ASSISTENTE-AUXILIAR'!E11</f>
        <v>#DIV/0!</v>
      </c>
      <c r="C8" s="44" t="e">
        <f>'TB NOTAS ASSISTENTE-AUXILIAR'!I11</f>
        <v>#DIV/0!</v>
      </c>
      <c r="D8" s="45" t="e">
        <f>'TB NOTAS ASSISTENTE-AUXILIAR'!J11</f>
        <v>#DIV/0!</v>
      </c>
      <c r="E8" s="46" t="e">
        <f>'TB NOTAS ASSISTENTE-AUXILIAR'!K11</f>
        <v>#DIV/0!</v>
      </c>
      <c r="F8" s="44" t="e">
        <f>'TB NOTAS ASSISTENTE-AUXILIAR'!O11</f>
        <v>#DIV/0!</v>
      </c>
      <c r="G8" s="47" t="e">
        <f>'TB NOTAS ASSISTENTE-AUXILIAR'!P11</f>
        <v>#DIV/0!</v>
      </c>
      <c r="H8" s="48">
        <f>'TB NOTAS ASSISTENTE-AUXILIAR'!Q11</f>
        <v>0</v>
      </c>
    </row>
    <row r="9" spans="1:8" ht="12.75">
      <c r="A9" s="43">
        <f>'TB NOTAS ASSISTENTE-AUXILIAR'!A12</f>
        <v>0</v>
      </c>
      <c r="B9" s="44" t="e">
        <f>'TB NOTAS ASSISTENTE-AUXILIAR'!E12</f>
        <v>#DIV/0!</v>
      </c>
      <c r="C9" s="44" t="e">
        <f>'TB NOTAS ASSISTENTE-AUXILIAR'!I12</f>
        <v>#DIV/0!</v>
      </c>
      <c r="D9" s="45" t="e">
        <f>'TB NOTAS ASSISTENTE-AUXILIAR'!J12</f>
        <v>#DIV/0!</v>
      </c>
      <c r="E9" s="46" t="e">
        <f>'TB NOTAS ASSISTENTE-AUXILIAR'!K12</f>
        <v>#DIV/0!</v>
      </c>
      <c r="F9" s="44" t="e">
        <f>'TB NOTAS ASSISTENTE-AUXILIAR'!O12</f>
        <v>#DIV/0!</v>
      </c>
      <c r="G9" s="47" t="e">
        <f>'TB NOTAS ASSISTENTE-AUXILIAR'!P12</f>
        <v>#DIV/0!</v>
      </c>
      <c r="H9" s="48">
        <f>'TB NOTAS ASSISTENTE-AUXILIAR'!Q12</f>
        <v>0</v>
      </c>
    </row>
    <row r="10" spans="1:8" ht="12.75">
      <c r="A10" s="43">
        <f>'TB NOTAS ASSISTENTE-AUXILIAR'!A13</f>
        <v>0</v>
      </c>
      <c r="B10" s="44" t="e">
        <f>'TB NOTAS ASSISTENTE-AUXILIAR'!E13</f>
        <v>#DIV/0!</v>
      </c>
      <c r="C10" s="44" t="e">
        <f>'TB NOTAS ASSISTENTE-AUXILIAR'!I13</f>
        <v>#DIV/0!</v>
      </c>
      <c r="D10" s="45" t="e">
        <f>'TB NOTAS ASSISTENTE-AUXILIAR'!J13</f>
        <v>#DIV/0!</v>
      </c>
      <c r="E10" s="46" t="e">
        <f>'TB NOTAS ASSISTENTE-AUXILIAR'!K13</f>
        <v>#DIV/0!</v>
      </c>
      <c r="F10" s="44" t="e">
        <f>'TB NOTAS ASSISTENTE-AUXILIAR'!O13</f>
        <v>#DIV/0!</v>
      </c>
      <c r="G10" s="47" t="e">
        <f>'TB NOTAS ASSISTENTE-AUXILIAR'!P13</f>
        <v>#DIV/0!</v>
      </c>
      <c r="H10" s="48">
        <f>'TB NOTAS ASSISTENTE-AUXILIAR'!Q13</f>
        <v>0</v>
      </c>
    </row>
    <row r="11" spans="1:8" ht="12.75">
      <c r="A11" s="43">
        <f>'TB NOTAS ASSISTENTE-AUXILIAR'!A14</f>
        <v>0</v>
      </c>
      <c r="B11" s="44" t="e">
        <f>'TB NOTAS ASSISTENTE-AUXILIAR'!E14</f>
        <v>#DIV/0!</v>
      </c>
      <c r="C11" s="44" t="e">
        <f>'TB NOTAS ASSISTENTE-AUXILIAR'!I14</f>
        <v>#DIV/0!</v>
      </c>
      <c r="D11" s="45" t="e">
        <f>'TB NOTAS ASSISTENTE-AUXILIAR'!J14</f>
        <v>#DIV/0!</v>
      </c>
      <c r="E11" s="46" t="e">
        <f>'TB NOTAS ASSISTENTE-AUXILIAR'!K14</f>
        <v>#DIV/0!</v>
      </c>
      <c r="F11" s="44" t="e">
        <f>'TB NOTAS ASSISTENTE-AUXILIAR'!O14</f>
        <v>#DIV/0!</v>
      </c>
      <c r="G11" s="47" t="e">
        <f>'TB NOTAS ASSISTENTE-AUXILIAR'!P14</f>
        <v>#DIV/0!</v>
      </c>
      <c r="H11" s="48">
        <f>'TB NOTAS ASSISTENTE-AUXILIAR'!Q14</f>
        <v>0</v>
      </c>
    </row>
    <row r="12" spans="1:8" ht="12.75">
      <c r="A12" s="43">
        <f>'TB NOTAS ASSISTENTE-AUXILIAR'!A15</f>
        <v>0</v>
      </c>
      <c r="B12" s="44" t="e">
        <f>'TB NOTAS ASSISTENTE-AUXILIAR'!E15</f>
        <v>#DIV/0!</v>
      </c>
      <c r="C12" s="44" t="e">
        <f>'TB NOTAS ASSISTENTE-AUXILIAR'!I15</f>
        <v>#DIV/0!</v>
      </c>
      <c r="D12" s="45" t="e">
        <f>'TB NOTAS ASSISTENTE-AUXILIAR'!J15</f>
        <v>#DIV/0!</v>
      </c>
      <c r="E12" s="46" t="e">
        <f>'TB NOTAS ASSISTENTE-AUXILIAR'!K15</f>
        <v>#DIV/0!</v>
      </c>
      <c r="F12" s="44" t="e">
        <f>'TB NOTAS ASSISTENTE-AUXILIAR'!O15</f>
        <v>#DIV/0!</v>
      </c>
      <c r="G12" s="47" t="e">
        <f>'TB NOTAS ASSISTENTE-AUXILIAR'!P15</f>
        <v>#DIV/0!</v>
      </c>
      <c r="H12" s="48">
        <f>'TB NOTAS ASSISTENTE-AUXILIAR'!Q15</f>
        <v>0</v>
      </c>
    </row>
    <row r="13" spans="1:8" ht="12.75">
      <c r="A13" s="43">
        <f>'TB NOTAS ASSISTENTE-AUXILIAR'!A16</f>
        <v>0</v>
      </c>
      <c r="B13" s="44" t="e">
        <f>'TB NOTAS ASSISTENTE-AUXILIAR'!E16</f>
        <v>#DIV/0!</v>
      </c>
      <c r="C13" s="44" t="e">
        <f>'TB NOTAS ASSISTENTE-AUXILIAR'!I16</f>
        <v>#DIV/0!</v>
      </c>
      <c r="D13" s="45" t="e">
        <f>'TB NOTAS ASSISTENTE-AUXILIAR'!J16</f>
        <v>#DIV/0!</v>
      </c>
      <c r="E13" s="46" t="e">
        <f>'TB NOTAS ASSISTENTE-AUXILIAR'!K16</f>
        <v>#DIV/0!</v>
      </c>
      <c r="F13" s="44" t="e">
        <f>'TB NOTAS ASSISTENTE-AUXILIAR'!O16</f>
        <v>#DIV/0!</v>
      </c>
      <c r="G13" s="47" t="e">
        <f>'TB NOTAS ASSISTENTE-AUXILIAR'!P16</f>
        <v>#DIV/0!</v>
      </c>
      <c r="H13" s="48">
        <f>'TB NOTAS ASSISTENTE-AUXILIAR'!Q16</f>
        <v>0</v>
      </c>
    </row>
    <row r="14" spans="1:8" ht="12.75">
      <c r="A14" s="43">
        <f>'TB NOTAS ASSISTENTE-AUXILIAR'!A17</f>
        <v>0</v>
      </c>
      <c r="B14" s="44" t="e">
        <f>'TB NOTAS ASSISTENTE-AUXILIAR'!E17</f>
        <v>#DIV/0!</v>
      </c>
      <c r="C14" s="44" t="e">
        <f>'TB NOTAS ASSISTENTE-AUXILIAR'!I17</f>
        <v>#DIV/0!</v>
      </c>
      <c r="D14" s="45" t="e">
        <f>'TB NOTAS ASSISTENTE-AUXILIAR'!J17</f>
        <v>#DIV/0!</v>
      </c>
      <c r="E14" s="46" t="e">
        <f>'TB NOTAS ASSISTENTE-AUXILIAR'!K17</f>
        <v>#DIV/0!</v>
      </c>
      <c r="F14" s="44" t="e">
        <f>'TB NOTAS ASSISTENTE-AUXILIAR'!O17</f>
        <v>#DIV/0!</v>
      </c>
      <c r="G14" s="47" t="e">
        <f>'TB NOTAS ASSISTENTE-AUXILIAR'!P17</f>
        <v>#DIV/0!</v>
      </c>
      <c r="H14" s="48">
        <f>'TB NOTAS ASSISTENTE-AUXILIAR'!Q17</f>
        <v>0</v>
      </c>
    </row>
    <row r="15" spans="1:8" ht="12.75">
      <c r="A15" s="43">
        <f>'TB NOTAS ASSISTENTE-AUXILIAR'!A18</f>
        <v>0</v>
      </c>
      <c r="B15" s="44" t="e">
        <f>'TB NOTAS ASSISTENTE-AUXILIAR'!E18</f>
        <v>#DIV/0!</v>
      </c>
      <c r="C15" s="44" t="e">
        <f>'TB NOTAS ASSISTENTE-AUXILIAR'!I18</f>
        <v>#DIV/0!</v>
      </c>
      <c r="D15" s="45" t="e">
        <f>'TB NOTAS ASSISTENTE-AUXILIAR'!J18</f>
        <v>#DIV/0!</v>
      </c>
      <c r="E15" s="46" t="e">
        <f>'TB NOTAS ASSISTENTE-AUXILIAR'!K18</f>
        <v>#DIV/0!</v>
      </c>
      <c r="F15" s="44" t="e">
        <f>'TB NOTAS ASSISTENTE-AUXILIAR'!O18</f>
        <v>#DIV/0!</v>
      </c>
      <c r="G15" s="47" t="e">
        <f>'TB NOTAS ASSISTENTE-AUXILIAR'!P18</f>
        <v>#DIV/0!</v>
      </c>
      <c r="H15" s="48">
        <f>'TB NOTAS ASSISTENTE-AUXILIAR'!Q18</f>
        <v>0</v>
      </c>
    </row>
    <row r="16" spans="1:8" ht="12.75">
      <c r="A16" s="43">
        <f>'TB NOTAS ASSISTENTE-AUXILIAR'!A19</f>
        <v>0</v>
      </c>
      <c r="B16" s="44" t="e">
        <f>'TB NOTAS ASSISTENTE-AUXILIAR'!E19</f>
        <v>#DIV/0!</v>
      </c>
      <c r="C16" s="44" t="e">
        <f>'TB NOTAS ASSISTENTE-AUXILIAR'!I19</f>
        <v>#DIV/0!</v>
      </c>
      <c r="D16" s="45" t="e">
        <f>'TB NOTAS ASSISTENTE-AUXILIAR'!J19</f>
        <v>#DIV/0!</v>
      </c>
      <c r="E16" s="46" t="e">
        <f>'TB NOTAS ASSISTENTE-AUXILIAR'!K19</f>
        <v>#DIV/0!</v>
      </c>
      <c r="F16" s="44" t="e">
        <f>'TB NOTAS ASSISTENTE-AUXILIAR'!O19</f>
        <v>#DIV/0!</v>
      </c>
      <c r="G16" s="47" t="e">
        <f>'TB NOTAS ASSISTENTE-AUXILIAR'!P19</f>
        <v>#DIV/0!</v>
      </c>
      <c r="H16" s="48">
        <f>'TB NOTAS ASSISTENTE-AUXILIAR'!Q19</f>
        <v>0</v>
      </c>
    </row>
    <row r="17" spans="1:8" ht="12.75">
      <c r="A17" s="43">
        <f>'TB NOTAS ASSISTENTE-AUXILIAR'!A20</f>
        <v>0</v>
      </c>
      <c r="B17" s="44" t="e">
        <f>'TB NOTAS ASSISTENTE-AUXILIAR'!E20</f>
        <v>#DIV/0!</v>
      </c>
      <c r="C17" s="44" t="e">
        <f>'TB NOTAS ASSISTENTE-AUXILIAR'!I20</f>
        <v>#DIV/0!</v>
      </c>
      <c r="D17" s="45" t="e">
        <f>'TB NOTAS ASSISTENTE-AUXILIAR'!J20</f>
        <v>#DIV/0!</v>
      </c>
      <c r="E17" s="46" t="e">
        <f>'TB NOTAS ASSISTENTE-AUXILIAR'!K20</f>
        <v>#DIV/0!</v>
      </c>
      <c r="F17" s="44" t="e">
        <f>'TB NOTAS ASSISTENTE-AUXILIAR'!O20</f>
        <v>#DIV/0!</v>
      </c>
      <c r="G17" s="47" t="e">
        <f>'TB NOTAS ASSISTENTE-AUXILIAR'!P20</f>
        <v>#DIV/0!</v>
      </c>
      <c r="H17" s="48">
        <f>'TB NOTAS ASSISTENTE-AUXILIAR'!Q20</f>
        <v>0</v>
      </c>
    </row>
    <row r="18" spans="1:8" ht="12.75">
      <c r="A18" s="43">
        <f>'TB NOTAS ASSISTENTE-AUXILIAR'!A21</f>
        <v>0</v>
      </c>
      <c r="B18" s="44" t="e">
        <f>'TB NOTAS ASSISTENTE-AUXILIAR'!E21</f>
        <v>#DIV/0!</v>
      </c>
      <c r="C18" s="44" t="e">
        <f>'TB NOTAS ASSISTENTE-AUXILIAR'!I21</f>
        <v>#DIV/0!</v>
      </c>
      <c r="D18" s="45" t="e">
        <f>'TB NOTAS ASSISTENTE-AUXILIAR'!J21</f>
        <v>#DIV/0!</v>
      </c>
      <c r="E18" s="46" t="e">
        <f>'TB NOTAS ASSISTENTE-AUXILIAR'!K21</f>
        <v>#DIV/0!</v>
      </c>
      <c r="F18" s="44" t="e">
        <f>'TB NOTAS ASSISTENTE-AUXILIAR'!O21</f>
        <v>#DIV/0!</v>
      </c>
      <c r="G18" s="47" t="e">
        <f>'TB NOTAS ASSISTENTE-AUXILIAR'!P21</f>
        <v>#DIV/0!</v>
      </c>
      <c r="H18" s="48">
        <f>'TB NOTAS ASSISTENTE-AUXILIAR'!Q21</f>
        <v>0</v>
      </c>
    </row>
    <row r="19" spans="1:8" ht="12.75">
      <c r="A19" s="43">
        <f>'TB NOTAS ASSISTENTE-AUXILIAR'!A22</f>
        <v>0</v>
      </c>
      <c r="B19" s="44" t="e">
        <f>'TB NOTAS ASSISTENTE-AUXILIAR'!E22</f>
        <v>#DIV/0!</v>
      </c>
      <c r="C19" s="44" t="e">
        <f>'TB NOTAS ASSISTENTE-AUXILIAR'!I22</f>
        <v>#DIV/0!</v>
      </c>
      <c r="D19" s="45" t="e">
        <f>'TB NOTAS ASSISTENTE-AUXILIAR'!J22</f>
        <v>#DIV/0!</v>
      </c>
      <c r="E19" s="46" t="e">
        <f>'TB NOTAS ASSISTENTE-AUXILIAR'!K22</f>
        <v>#DIV/0!</v>
      </c>
      <c r="F19" s="44" t="e">
        <f>'TB NOTAS ASSISTENTE-AUXILIAR'!O22</f>
        <v>#DIV/0!</v>
      </c>
      <c r="G19" s="47" t="e">
        <f>'TB NOTAS ASSISTENTE-AUXILIAR'!P22</f>
        <v>#DIV/0!</v>
      </c>
      <c r="H19" s="48">
        <f>'TB NOTAS ASSISTENTE-AUXILIAR'!Q22</f>
        <v>0</v>
      </c>
    </row>
    <row r="20" spans="1:8" ht="12.75">
      <c r="A20" s="43" t="str">
        <f>'TB NOTAS ASSISTENTE-AUXILIAR'!A23</f>
        <v>S</v>
      </c>
      <c r="B20" s="44" t="e">
        <f>'TB NOTAS ASSISTENTE-AUXILIAR'!E23</f>
        <v>#DIV/0!</v>
      </c>
      <c r="C20" s="44" t="e">
        <f>'TB NOTAS ASSISTENTE-AUXILIAR'!I23</f>
        <v>#DIV/0!</v>
      </c>
      <c r="D20" s="45" t="e">
        <f>'TB NOTAS ASSISTENTE-AUXILIAR'!J23</f>
        <v>#DIV/0!</v>
      </c>
      <c r="E20" s="46" t="e">
        <f>'TB NOTAS ASSISTENTE-AUXILIAR'!K23</f>
        <v>#DIV/0!</v>
      </c>
      <c r="F20" s="44" t="e">
        <f>'TB NOTAS ASSISTENTE-AUXILIAR'!O23</f>
        <v>#DIV/0!</v>
      </c>
      <c r="G20" s="47" t="e">
        <f>'TB NOTAS ASSISTENTE-AUXILIAR'!P23</f>
        <v>#DIV/0!</v>
      </c>
      <c r="H20" s="48">
        <f>'TB NOTAS ASSISTENTE-AUXILIAR'!Q23</f>
        <v>0</v>
      </c>
    </row>
    <row r="21" spans="1:8" ht="12.75">
      <c r="A21" s="43" t="str">
        <f>'TB NOTAS ASSISTENTE-AUXILIAR'!A24</f>
        <v>T</v>
      </c>
      <c r="B21" s="44" t="e">
        <f>'TB NOTAS ASSISTENTE-AUXILIAR'!E24</f>
        <v>#DIV/0!</v>
      </c>
      <c r="C21" s="44" t="e">
        <f>'TB NOTAS ASSISTENTE-AUXILIAR'!I24</f>
        <v>#DIV/0!</v>
      </c>
      <c r="D21" s="45" t="e">
        <f>'TB NOTAS ASSISTENTE-AUXILIAR'!J24</f>
        <v>#DIV/0!</v>
      </c>
      <c r="E21" s="46" t="e">
        <f>'TB NOTAS ASSISTENTE-AUXILIAR'!K24</f>
        <v>#DIV/0!</v>
      </c>
      <c r="F21" s="44" t="e">
        <f>'TB NOTAS ASSISTENTE-AUXILIAR'!O24</f>
        <v>#DIV/0!</v>
      </c>
      <c r="G21" s="47" t="e">
        <f>'TB NOTAS ASSISTENTE-AUXILIAR'!P24</f>
        <v>#DIV/0!</v>
      </c>
      <c r="H21" s="48">
        <f>'TB NOTAS ASSISTENTE-AUXILIAR'!Q24</f>
        <v>0</v>
      </c>
    </row>
    <row r="22" spans="1:8" ht="12.75">
      <c r="A22" s="43" t="str">
        <f>'TB NOTAS ASSISTENTE-AUXILIAR'!A25</f>
        <v>U</v>
      </c>
      <c r="B22" s="44" t="e">
        <f>'TB NOTAS ASSISTENTE-AUXILIAR'!E25</f>
        <v>#DIV/0!</v>
      </c>
      <c r="C22" s="44" t="e">
        <f>'TB NOTAS ASSISTENTE-AUXILIAR'!I25</f>
        <v>#DIV/0!</v>
      </c>
      <c r="D22" s="45" t="e">
        <f>'TB NOTAS ASSISTENTE-AUXILIAR'!J25</f>
        <v>#DIV/0!</v>
      </c>
      <c r="E22" s="46" t="e">
        <f>'TB NOTAS ASSISTENTE-AUXILIAR'!K25</f>
        <v>#DIV/0!</v>
      </c>
      <c r="F22" s="44" t="e">
        <f>'TB NOTAS ASSISTENTE-AUXILIAR'!O25</f>
        <v>#DIV/0!</v>
      </c>
      <c r="G22" s="47" t="e">
        <f>'TB NOTAS ASSISTENTE-AUXILIAR'!P25</f>
        <v>#DIV/0!</v>
      </c>
      <c r="H22" s="48">
        <f>'TB NOTAS ASSISTENTE-AUXILIAR'!Q25</f>
        <v>0</v>
      </c>
    </row>
    <row r="23" spans="1:8" ht="12.75">
      <c r="A23" s="43" t="str">
        <f>'TB NOTAS ASSISTENTE-AUXILIAR'!A26</f>
        <v>V</v>
      </c>
      <c r="B23" s="44" t="e">
        <f>'TB NOTAS ASSISTENTE-AUXILIAR'!E26</f>
        <v>#DIV/0!</v>
      </c>
      <c r="C23" s="44" t="e">
        <f>'TB NOTAS ASSISTENTE-AUXILIAR'!I26</f>
        <v>#DIV/0!</v>
      </c>
      <c r="D23" s="45" t="e">
        <f>'TB NOTAS ASSISTENTE-AUXILIAR'!J26</f>
        <v>#DIV/0!</v>
      </c>
      <c r="E23" s="46" t="e">
        <f>'TB NOTAS ASSISTENTE-AUXILIAR'!K26</f>
        <v>#DIV/0!</v>
      </c>
      <c r="F23" s="44" t="e">
        <f>'TB NOTAS ASSISTENTE-AUXILIAR'!O26</f>
        <v>#DIV/0!</v>
      </c>
      <c r="G23" s="47" t="e">
        <f>'TB NOTAS ASSISTENTE-AUXILIAR'!P26</f>
        <v>#DIV/0!</v>
      </c>
      <c r="H23" s="48">
        <f>'TB NOTAS ASSISTENTE-AUXILIAR'!Q26</f>
        <v>0</v>
      </c>
    </row>
    <row r="24" spans="1:8" ht="12.75">
      <c r="A24" s="43" t="str">
        <f>'TB NOTAS ASSISTENTE-AUXILIAR'!A27</f>
        <v>X</v>
      </c>
      <c r="B24" s="44" t="e">
        <f>'TB NOTAS ASSISTENTE-AUXILIAR'!E27</f>
        <v>#DIV/0!</v>
      </c>
      <c r="C24" s="44" t="e">
        <f>'TB NOTAS ASSISTENTE-AUXILIAR'!I27</f>
        <v>#DIV/0!</v>
      </c>
      <c r="D24" s="45" t="e">
        <f>'TB NOTAS ASSISTENTE-AUXILIAR'!J27</f>
        <v>#DIV/0!</v>
      </c>
      <c r="E24" s="46" t="e">
        <f>'TB NOTAS ASSISTENTE-AUXILIAR'!K27</f>
        <v>#DIV/0!</v>
      </c>
      <c r="F24" s="44" t="e">
        <f>'TB NOTAS ASSISTENTE-AUXILIAR'!O27</f>
        <v>#DIV/0!</v>
      </c>
      <c r="G24" s="47" t="e">
        <f>'TB NOTAS ASSISTENTE-AUXILIAR'!P27</f>
        <v>#DIV/0!</v>
      </c>
      <c r="H24" s="48">
        <f>'TB NOTAS ASSISTENTE-AUXILIAR'!Q27</f>
        <v>0</v>
      </c>
    </row>
    <row r="25" spans="1:8" ht="12.75">
      <c r="A25" s="43" t="str">
        <f>'TB NOTAS ASSISTENTE-AUXILIAR'!A28</f>
        <v>W</v>
      </c>
      <c r="B25" s="44" t="e">
        <f>'TB NOTAS ASSISTENTE-AUXILIAR'!E28</f>
        <v>#DIV/0!</v>
      </c>
      <c r="C25" s="44" t="e">
        <f>'TB NOTAS ASSISTENTE-AUXILIAR'!I28</f>
        <v>#DIV/0!</v>
      </c>
      <c r="D25" s="45" t="e">
        <f>'TB NOTAS ASSISTENTE-AUXILIAR'!J28</f>
        <v>#DIV/0!</v>
      </c>
      <c r="E25" s="46" t="e">
        <f>'TB NOTAS ASSISTENTE-AUXILIAR'!K28</f>
        <v>#DIV/0!</v>
      </c>
      <c r="F25" s="44" t="e">
        <f>'TB NOTAS ASSISTENTE-AUXILIAR'!O28</f>
        <v>#DIV/0!</v>
      </c>
      <c r="G25" s="47" t="e">
        <f>'TB NOTAS ASSISTENTE-AUXILIAR'!P28</f>
        <v>#DIV/0!</v>
      </c>
      <c r="H25" s="48">
        <f>'TB NOTAS ASSISTENTE-AUXILIAR'!Q28</f>
        <v>0</v>
      </c>
    </row>
    <row r="26" spans="1:8" ht="12.75">
      <c r="A26" s="43" t="str">
        <f>'TB NOTAS ASSISTENTE-AUXILIAR'!A29</f>
        <v>Y</v>
      </c>
      <c r="B26" s="44" t="e">
        <f>'TB NOTAS ASSISTENTE-AUXILIAR'!E29</f>
        <v>#DIV/0!</v>
      </c>
      <c r="C26" s="44" t="e">
        <f>'TB NOTAS ASSISTENTE-AUXILIAR'!I29</f>
        <v>#DIV/0!</v>
      </c>
      <c r="D26" s="45" t="e">
        <f>'TB NOTAS ASSISTENTE-AUXILIAR'!J29</f>
        <v>#DIV/0!</v>
      </c>
      <c r="E26" s="46" t="e">
        <f>'TB NOTAS ASSISTENTE-AUXILIAR'!K29</f>
        <v>#DIV/0!</v>
      </c>
      <c r="F26" s="44" t="e">
        <f>'TB NOTAS ASSISTENTE-AUXILIAR'!O29</f>
        <v>#DIV/0!</v>
      </c>
      <c r="G26" s="47" t="e">
        <f>'TB NOTAS ASSISTENTE-AUXILIAR'!P29</f>
        <v>#DIV/0!</v>
      </c>
      <c r="H26" s="48">
        <f>'TB NOTAS ASSISTENTE-AUXILIAR'!Q29</f>
        <v>0</v>
      </c>
    </row>
    <row r="27" spans="1:8" ht="13.5" thickBot="1">
      <c r="A27" s="49" t="str">
        <f>'TB NOTAS ASSISTENTE-AUXILIAR'!A30</f>
        <v>Z</v>
      </c>
      <c r="B27" s="50" t="e">
        <f>'TB NOTAS ASSISTENTE-AUXILIAR'!E30</f>
        <v>#DIV/0!</v>
      </c>
      <c r="C27" s="50" t="e">
        <f>'TB NOTAS ASSISTENTE-AUXILIAR'!I30</f>
        <v>#DIV/0!</v>
      </c>
      <c r="D27" s="51" t="e">
        <f>'TB NOTAS ASSISTENTE-AUXILIAR'!J30</f>
        <v>#DIV/0!</v>
      </c>
      <c r="E27" s="52" t="e">
        <f>'TB NOTAS ASSISTENTE-AUXILIAR'!K30</f>
        <v>#DIV/0!</v>
      </c>
      <c r="F27" s="50" t="e">
        <f>'TB NOTAS ASSISTENTE-AUXILIAR'!O30</f>
        <v>#DIV/0!</v>
      </c>
      <c r="G27" s="53" t="e">
        <f>'TB NOTAS ASSISTENTE-AUXILIAR'!P30</f>
        <v>#DIV/0!</v>
      </c>
      <c r="H27" s="54">
        <f>'TB NOTAS ASSISTENTE-AUXILIAR'!Q30</f>
        <v>0</v>
      </c>
    </row>
  </sheetData>
  <sheetProtection sheet="1" sort="0" autoFilter="0"/>
  <conditionalFormatting sqref="D2:D27">
    <cfRule type="cellIs" priority="1" dxfId="0" operator="lessThanOrEqual" stopIfTrue="1">
      <formula>6.99</formula>
    </cfRule>
  </conditionalFormatting>
  <conditionalFormatting sqref="E2:E27">
    <cfRule type="cellIs" priority="2" dxfId="0" operator="equal" stopIfTrue="1">
      <formula>"REPROVADO"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&amp;L&amp;"Arial,Negrito"&amp;UTABELA RESUMO - PROFESSOR AUXILIAR  E  ASSISTENTE</oddHeader>
    <oddFooter>&amp;R&amp;8&amp;D  -  Pág.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M6" sqref="M6:T9"/>
    </sheetView>
  </sheetViews>
  <sheetFormatPr defaultColWidth="9.140625" defaultRowHeight="12.75"/>
  <cols>
    <col min="1" max="1" width="14.28125" style="0" customWidth="1"/>
    <col min="2" max="4" width="5.28125" style="0" customWidth="1"/>
    <col min="5" max="5" width="8.28125" style="0" customWidth="1"/>
    <col min="6" max="8" width="5.28125" style="0" customWidth="1"/>
    <col min="9" max="9" width="8.421875" style="0" customWidth="1"/>
    <col min="10" max="12" width="5.28125" style="0" customWidth="1"/>
    <col min="13" max="13" width="8.8515625" style="0" customWidth="1"/>
    <col min="14" max="14" width="8.7109375" style="0" customWidth="1"/>
    <col min="15" max="15" width="11.8515625" style="0" customWidth="1"/>
    <col min="16" max="18" width="5.28125" style="0" customWidth="1"/>
    <col min="19" max="19" width="7.7109375" style="0" customWidth="1"/>
    <col min="20" max="20" width="9.28125" style="0" customWidth="1"/>
    <col min="21" max="21" width="5.7109375" style="0" customWidth="1"/>
  </cols>
  <sheetData>
    <row r="1" spans="1:21" ht="20.25" customHeight="1" thickBot="1">
      <c r="A1" s="101" t="s">
        <v>17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3"/>
    </row>
    <row r="2" spans="1:21" ht="12.75">
      <c r="A2" s="98" t="s">
        <v>0</v>
      </c>
      <c r="B2" s="93" t="s">
        <v>15</v>
      </c>
      <c r="C2" s="94"/>
      <c r="D2" s="94"/>
      <c r="E2" s="94"/>
      <c r="F2" s="86" t="s">
        <v>13</v>
      </c>
      <c r="G2" s="86"/>
      <c r="H2" s="86"/>
      <c r="I2" s="86"/>
      <c r="J2" s="104" t="s">
        <v>14</v>
      </c>
      <c r="K2" s="104"/>
      <c r="L2" s="104"/>
      <c r="M2" s="104"/>
      <c r="N2" s="83" t="s">
        <v>6</v>
      </c>
      <c r="O2" s="73" t="s">
        <v>1</v>
      </c>
      <c r="P2" s="79" t="s">
        <v>11</v>
      </c>
      <c r="Q2" s="79"/>
      <c r="R2" s="79"/>
      <c r="S2" s="79"/>
      <c r="T2" s="83" t="s">
        <v>7</v>
      </c>
      <c r="U2" s="76" t="s">
        <v>5</v>
      </c>
    </row>
    <row r="3" spans="1:21" ht="12.75">
      <c r="A3" s="99"/>
      <c r="B3" s="95" t="s">
        <v>3</v>
      </c>
      <c r="C3" s="95"/>
      <c r="D3" s="95"/>
      <c r="E3" s="96" t="s">
        <v>4</v>
      </c>
      <c r="F3" s="87" t="s">
        <v>3</v>
      </c>
      <c r="G3" s="87"/>
      <c r="H3" s="87"/>
      <c r="I3" s="88" t="s">
        <v>9</v>
      </c>
      <c r="J3" s="105" t="s">
        <v>3</v>
      </c>
      <c r="K3" s="105"/>
      <c r="L3" s="105"/>
      <c r="M3" s="106" t="s">
        <v>10</v>
      </c>
      <c r="N3" s="84"/>
      <c r="O3" s="74"/>
      <c r="P3" s="80" t="s">
        <v>3</v>
      </c>
      <c r="Q3" s="80"/>
      <c r="R3" s="80"/>
      <c r="S3" s="81" t="s">
        <v>16</v>
      </c>
      <c r="T3" s="84"/>
      <c r="U3" s="77"/>
    </row>
    <row r="4" spans="1:21" ht="13.5" thickBot="1">
      <c r="A4" s="100"/>
      <c r="B4" s="7">
        <v>1</v>
      </c>
      <c r="C4" s="7">
        <v>2</v>
      </c>
      <c r="D4" s="7">
        <v>3</v>
      </c>
      <c r="E4" s="97"/>
      <c r="F4" s="8">
        <v>1</v>
      </c>
      <c r="G4" s="8">
        <v>2</v>
      </c>
      <c r="H4" s="8">
        <v>3</v>
      </c>
      <c r="I4" s="89"/>
      <c r="J4" s="9">
        <v>1</v>
      </c>
      <c r="K4" s="9">
        <v>2</v>
      </c>
      <c r="L4" s="9">
        <v>3</v>
      </c>
      <c r="M4" s="107"/>
      <c r="N4" s="85"/>
      <c r="O4" s="75"/>
      <c r="P4" s="10">
        <v>1</v>
      </c>
      <c r="Q4" s="10">
        <v>2</v>
      </c>
      <c r="R4" s="10">
        <v>3</v>
      </c>
      <c r="S4" s="82"/>
      <c r="T4" s="85"/>
      <c r="U4" s="78"/>
    </row>
    <row r="5" spans="1:21" ht="12.75">
      <c r="A5" s="37" t="s">
        <v>34</v>
      </c>
      <c r="B5" s="18">
        <v>10</v>
      </c>
      <c r="C5" s="18">
        <v>10</v>
      </c>
      <c r="D5" s="18">
        <v>10</v>
      </c>
      <c r="E5" s="16">
        <f>ROUND(AVERAGE(B5:D5),2)</f>
        <v>10</v>
      </c>
      <c r="F5" s="21">
        <v>10</v>
      </c>
      <c r="G5" s="21">
        <v>10</v>
      </c>
      <c r="H5" s="21">
        <v>10</v>
      </c>
      <c r="I5" s="3">
        <f>ROUND(AVERAGE(F5:H5),2)</f>
        <v>10</v>
      </c>
      <c r="J5" s="23">
        <v>10</v>
      </c>
      <c r="K5" s="23">
        <v>10</v>
      </c>
      <c r="L5" s="23">
        <v>10</v>
      </c>
      <c r="M5" s="4">
        <f>ROUND(AVERAGE(J5:L5),2)</f>
        <v>10</v>
      </c>
      <c r="N5" s="29">
        <f>ROUND((E5*4+I5*3+M5*3)/10,2)</f>
        <v>10</v>
      </c>
      <c r="O5" s="1" t="str">
        <f>IF(N5&gt;6.99,"APROVADO","REPROVADO")</f>
        <v>APROVADO</v>
      </c>
      <c r="P5" s="33">
        <v>10</v>
      </c>
      <c r="Q5" s="33"/>
      <c r="R5" s="33"/>
      <c r="S5" s="6">
        <f>ROUND(AVERAGE(P5:R5),2)</f>
        <v>10</v>
      </c>
      <c r="T5" s="29">
        <f>N5*0.8+S5*0.2</f>
        <v>10</v>
      </c>
      <c r="U5" s="35"/>
    </row>
    <row r="6" spans="1:21" ht="12.75">
      <c r="A6" s="37"/>
      <c r="B6" s="18"/>
      <c r="C6" s="18"/>
      <c r="D6" s="18"/>
      <c r="E6" s="16"/>
      <c r="F6" s="21"/>
      <c r="G6" s="21"/>
      <c r="H6" s="21"/>
      <c r="I6" s="3"/>
      <c r="J6" s="23"/>
      <c r="K6" s="23"/>
      <c r="L6" s="23"/>
      <c r="M6" s="4"/>
      <c r="N6" s="29"/>
      <c r="O6" s="1"/>
      <c r="P6" s="33"/>
      <c r="Q6" s="33"/>
      <c r="R6" s="33"/>
      <c r="S6" s="6"/>
      <c r="T6" s="29"/>
      <c r="U6" s="35"/>
    </row>
    <row r="7" spans="1:21" ht="12.75">
      <c r="A7" s="37"/>
      <c r="B7" s="18"/>
      <c r="C7" s="18"/>
      <c r="D7" s="18"/>
      <c r="E7" s="16"/>
      <c r="F7" s="21"/>
      <c r="G7" s="21"/>
      <c r="H7" s="21"/>
      <c r="I7" s="3"/>
      <c r="J7" s="23"/>
      <c r="K7" s="23"/>
      <c r="L7" s="23"/>
      <c r="M7" s="4"/>
      <c r="N7" s="29"/>
      <c r="O7" s="1"/>
      <c r="P7" s="33"/>
      <c r="Q7" s="33"/>
      <c r="R7" s="33"/>
      <c r="S7" s="6"/>
      <c r="T7" s="29"/>
      <c r="U7" s="35"/>
    </row>
    <row r="8" spans="1:21" ht="12.75">
      <c r="A8" s="37"/>
      <c r="B8" s="18"/>
      <c r="C8" s="18"/>
      <c r="D8" s="18"/>
      <c r="E8" s="16"/>
      <c r="F8" s="21"/>
      <c r="G8" s="21"/>
      <c r="H8" s="21"/>
      <c r="I8" s="3"/>
      <c r="J8" s="23"/>
      <c r="K8" s="23"/>
      <c r="L8" s="23"/>
      <c r="M8" s="4"/>
      <c r="N8" s="29"/>
      <c r="O8" s="1"/>
      <c r="P8" s="33"/>
      <c r="Q8" s="33"/>
      <c r="R8" s="33"/>
      <c r="S8" s="6"/>
      <c r="T8" s="29"/>
      <c r="U8" s="35"/>
    </row>
    <row r="9" spans="1:21" ht="12.75">
      <c r="A9" s="37"/>
      <c r="B9" s="18"/>
      <c r="C9" s="18"/>
      <c r="D9" s="18"/>
      <c r="E9" s="16"/>
      <c r="F9" s="21"/>
      <c r="G9" s="21"/>
      <c r="H9" s="21"/>
      <c r="I9" s="3"/>
      <c r="J9" s="23"/>
      <c r="K9" s="23"/>
      <c r="L9" s="23"/>
      <c r="M9" s="4"/>
      <c r="N9" s="29"/>
      <c r="O9" s="1"/>
      <c r="P9" s="33"/>
      <c r="Q9" s="33"/>
      <c r="R9" s="33"/>
      <c r="S9" s="6"/>
      <c r="T9" s="29"/>
      <c r="U9" s="35"/>
    </row>
    <row r="10" spans="1:21" ht="12.75">
      <c r="A10" s="37"/>
      <c r="B10" s="18"/>
      <c r="C10" s="18"/>
      <c r="D10" s="18"/>
      <c r="E10" s="16"/>
      <c r="F10" s="21"/>
      <c r="G10" s="21"/>
      <c r="H10" s="21"/>
      <c r="I10" s="3"/>
      <c r="J10" s="23"/>
      <c r="K10" s="23"/>
      <c r="L10" s="23"/>
      <c r="M10" s="4"/>
      <c r="N10" s="29"/>
      <c r="O10" s="1"/>
      <c r="P10" s="33"/>
      <c r="Q10" s="33"/>
      <c r="R10" s="33"/>
      <c r="S10" s="6"/>
      <c r="T10" s="29"/>
      <c r="U10" s="35"/>
    </row>
    <row r="11" spans="1:21" ht="12.75">
      <c r="A11" s="37"/>
      <c r="B11" s="18"/>
      <c r="C11" s="18"/>
      <c r="D11" s="18"/>
      <c r="E11" s="16"/>
      <c r="F11" s="21"/>
      <c r="G11" s="21"/>
      <c r="H11" s="21"/>
      <c r="I11" s="3"/>
      <c r="J11" s="23"/>
      <c r="K11" s="23"/>
      <c r="L11" s="23"/>
      <c r="M11" s="4"/>
      <c r="N11" s="29"/>
      <c r="O11" s="1"/>
      <c r="P11" s="33"/>
      <c r="Q11" s="33"/>
      <c r="R11" s="33"/>
      <c r="S11" s="6"/>
      <c r="T11" s="29"/>
      <c r="U11" s="35"/>
    </row>
    <row r="12" spans="1:21" ht="12.75">
      <c r="A12" s="37"/>
      <c r="B12" s="18"/>
      <c r="C12" s="18"/>
      <c r="D12" s="18"/>
      <c r="E12" s="16"/>
      <c r="F12" s="21"/>
      <c r="G12" s="21"/>
      <c r="H12" s="21"/>
      <c r="I12" s="3"/>
      <c r="J12" s="23"/>
      <c r="K12" s="23"/>
      <c r="L12" s="23"/>
      <c r="M12" s="4"/>
      <c r="N12" s="29"/>
      <c r="O12" s="1"/>
      <c r="P12" s="33"/>
      <c r="Q12" s="33"/>
      <c r="R12" s="33"/>
      <c r="S12" s="6"/>
      <c r="T12" s="29"/>
      <c r="U12" s="35"/>
    </row>
    <row r="13" spans="1:21" ht="12.75">
      <c r="A13" s="37"/>
      <c r="B13" s="18"/>
      <c r="C13" s="18"/>
      <c r="D13" s="18"/>
      <c r="E13" s="16"/>
      <c r="F13" s="21"/>
      <c r="G13" s="21"/>
      <c r="H13" s="21"/>
      <c r="I13" s="3"/>
      <c r="J13" s="23"/>
      <c r="K13" s="23"/>
      <c r="L13" s="23"/>
      <c r="M13" s="4"/>
      <c r="N13" s="29"/>
      <c r="O13" s="1"/>
      <c r="P13" s="33"/>
      <c r="Q13" s="33"/>
      <c r="R13" s="33"/>
      <c r="S13" s="6"/>
      <c r="T13" s="29"/>
      <c r="U13" s="35"/>
    </row>
    <row r="14" spans="1:21" ht="12.75">
      <c r="A14" s="37"/>
      <c r="B14" s="18"/>
      <c r="C14" s="18"/>
      <c r="D14" s="18"/>
      <c r="E14" s="16"/>
      <c r="F14" s="21"/>
      <c r="G14" s="21"/>
      <c r="H14" s="21"/>
      <c r="I14" s="3"/>
      <c r="J14" s="23"/>
      <c r="K14" s="23"/>
      <c r="L14" s="23"/>
      <c r="M14" s="4"/>
      <c r="N14" s="29"/>
      <c r="O14" s="1"/>
      <c r="P14" s="33"/>
      <c r="Q14" s="33"/>
      <c r="R14" s="33"/>
      <c r="S14" s="6"/>
      <c r="T14" s="29"/>
      <c r="U14" s="35"/>
    </row>
    <row r="15" spans="1:21" ht="12.75">
      <c r="A15" s="37"/>
      <c r="B15" s="18"/>
      <c r="C15" s="18"/>
      <c r="D15" s="18"/>
      <c r="E15" s="16"/>
      <c r="F15" s="21"/>
      <c r="G15" s="21"/>
      <c r="H15" s="21"/>
      <c r="I15" s="3"/>
      <c r="J15" s="23"/>
      <c r="K15" s="23"/>
      <c r="L15" s="23"/>
      <c r="M15" s="4"/>
      <c r="N15" s="29"/>
      <c r="O15" s="1"/>
      <c r="P15" s="33"/>
      <c r="Q15" s="33"/>
      <c r="R15" s="33"/>
      <c r="S15" s="6"/>
      <c r="T15" s="29"/>
      <c r="U15" s="35"/>
    </row>
    <row r="16" spans="1:21" ht="12.75">
      <c r="A16" s="37"/>
      <c r="B16" s="18"/>
      <c r="C16" s="18"/>
      <c r="D16" s="18"/>
      <c r="E16" s="16"/>
      <c r="F16" s="21"/>
      <c r="G16" s="21"/>
      <c r="H16" s="21"/>
      <c r="I16" s="3"/>
      <c r="J16" s="23"/>
      <c r="K16" s="23"/>
      <c r="L16" s="23"/>
      <c r="M16" s="4"/>
      <c r="N16" s="29"/>
      <c r="O16" s="1"/>
      <c r="P16" s="33"/>
      <c r="Q16" s="33"/>
      <c r="R16" s="33"/>
      <c r="S16" s="6"/>
      <c r="T16" s="29"/>
      <c r="U16" s="35"/>
    </row>
    <row r="17" spans="1:21" ht="12.75">
      <c r="A17" s="37"/>
      <c r="B17" s="18"/>
      <c r="C17" s="18"/>
      <c r="D17" s="18"/>
      <c r="E17" s="16"/>
      <c r="F17" s="21"/>
      <c r="G17" s="21"/>
      <c r="H17" s="21"/>
      <c r="I17" s="3"/>
      <c r="J17" s="23"/>
      <c r="K17" s="23"/>
      <c r="L17" s="23"/>
      <c r="M17" s="4"/>
      <c r="N17" s="29"/>
      <c r="O17" s="1"/>
      <c r="P17" s="33"/>
      <c r="Q17" s="33"/>
      <c r="R17" s="33"/>
      <c r="S17" s="6"/>
      <c r="T17" s="29"/>
      <c r="U17" s="35"/>
    </row>
    <row r="18" spans="1:21" ht="12.75">
      <c r="A18" s="37"/>
      <c r="B18" s="18"/>
      <c r="C18" s="18"/>
      <c r="D18" s="18"/>
      <c r="E18" s="16"/>
      <c r="F18" s="21"/>
      <c r="G18" s="21"/>
      <c r="H18" s="21"/>
      <c r="I18" s="3"/>
      <c r="J18" s="23"/>
      <c r="K18" s="23"/>
      <c r="L18" s="23"/>
      <c r="M18" s="4"/>
      <c r="N18" s="29"/>
      <c r="O18" s="1"/>
      <c r="P18" s="33"/>
      <c r="Q18" s="33"/>
      <c r="R18" s="33"/>
      <c r="S18" s="6"/>
      <c r="T18" s="29"/>
      <c r="U18" s="35"/>
    </row>
    <row r="19" spans="1:21" ht="12.75">
      <c r="A19" s="37"/>
      <c r="B19" s="18"/>
      <c r="C19" s="18"/>
      <c r="D19" s="18"/>
      <c r="E19" s="16"/>
      <c r="F19" s="21"/>
      <c r="G19" s="21"/>
      <c r="H19" s="21"/>
      <c r="I19" s="3"/>
      <c r="J19" s="23"/>
      <c r="K19" s="23"/>
      <c r="L19" s="23"/>
      <c r="M19" s="4"/>
      <c r="N19" s="29"/>
      <c r="O19" s="1"/>
      <c r="P19" s="33"/>
      <c r="Q19" s="33"/>
      <c r="R19" s="33"/>
      <c r="S19" s="6"/>
      <c r="T19" s="29"/>
      <c r="U19" s="35"/>
    </row>
    <row r="20" spans="1:21" ht="12.75">
      <c r="A20" s="37"/>
      <c r="B20" s="18"/>
      <c r="C20" s="18"/>
      <c r="D20" s="18"/>
      <c r="E20" s="16"/>
      <c r="F20" s="21"/>
      <c r="G20" s="21"/>
      <c r="H20" s="21"/>
      <c r="I20" s="3"/>
      <c r="J20" s="23"/>
      <c r="K20" s="23"/>
      <c r="L20" s="23"/>
      <c r="M20" s="4"/>
      <c r="N20" s="29"/>
      <c r="O20" s="1"/>
      <c r="P20" s="33"/>
      <c r="Q20" s="33"/>
      <c r="R20" s="33"/>
      <c r="S20" s="6"/>
      <c r="T20" s="29"/>
      <c r="U20" s="35"/>
    </row>
    <row r="21" spans="1:21" ht="12.75">
      <c r="A21" s="37"/>
      <c r="B21" s="18"/>
      <c r="C21" s="18"/>
      <c r="D21" s="18"/>
      <c r="E21" s="16"/>
      <c r="F21" s="21"/>
      <c r="G21" s="21"/>
      <c r="H21" s="21"/>
      <c r="I21" s="3"/>
      <c r="J21" s="23"/>
      <c r="K21" s="23"/>
      <c r="L21" s="23"/>
      <c r="M21" s="4"/>
      <c r="N21" s="29"/>
      <c r="O21" s="1"/>
      <c r="P21" s="33"/>
      <c r="Q21" s="33"/>
      <c r="R21" s="33"/>
      <c r="S21" s="6"/>
      <c r="T21" s="29"/>
      <c r="U21" s="35"/>
    </row>
    <row r="22" spans="1:21" ht="12.75">
      <c r="A22" s="37"/>
      <c r="B22" s="18"/>
      <c r="C22" s="18"/>
      <c r="D22" s="18"/>
      <c r="E22" s="16"/>
      <c r="F22" s="21"/>
      <c r="G22" s="21"/>
      <c r="H22" s="21"/>
      <c r="I22" s="3"/>
      <c r="J22" s="23"/>
      <c r="K22" s="23"/>
      <c r="L22" s="23"/>
      <c r="M22" s="4"/>
      <c r="N22" s="29"/>
      <c r="O22" s="1"/>
      <c r="P22" s="33"/>
      <c r="Q22" s="33"/>
      <c r="R22" s="33"/>
      <c r="S22" s="6"/>
      <c r="T22" s="29"/>
      <c r="U22" s="35"/>
    </row>
    <row r="23" spans="1:21" ht="12.75">
      <c r="A23" s="37"/>
      <c r="B23" s="18"/>
      <c r="C23" s="18"/>
      <c r="D23" s="18"/>
      <c r="E23" s="16"/>
      <c r="F23" s="21"/>
      <c r="G23" s="21"/>
      <c r="H23" s="21"/>
      <c r="I23" s="3"/>
      <c r="J23" s="23"/>
      <c r="K23" s="23"/>
      <c r="L23" s="23"/>
      <c r="M23" s="4"/>
      <c r="N23" s="29"/>
      <c r="O23" s="1"/>
      <c r="P23" s="33"/>
      <c r="Q23" s="33"/>
      <c r="R23" s="33"/>
      <c r="S23" s="6"/>
      <c r="T23" s="29"/>
      <c r="U23" s="35"/>
    </row>
    <row r="24" spans="1:21" ht="12.75">
      <c r="A24" s="37"/>
      <c r="B24" s="18"/>
      <c r="C24" s="18"/>
      <c r="D24" s="18"/>
      <c r="E24" s="16"/>
      <c r="F24" s="21"/>
      <c r="G24" s="21"/>
      <c r="H24" s="21"/>
      <c r="I24" s="3"/>
      <c r="J24" s="23"/>
      <c r="K24" s="23"/>
      <c r="L24" s="23"/>
      <c r="M24" s="4"/>
      <c r="N24" s="29"/>
      <c r="O24" s="1"/>
      <c r="P24" s="33"/>
      <c r="Q24" s="33"/>
      <c r="R24" s="33"/>
      <c r="S24" s="6"/>
      <c r="T24" s="29"/>
      <c r="U24" s="35"/>
    </row>
    <row r="25" spans="1:21" ht="12.75">
      <c r="A25" s="37"/>
      <c r="B25" s="18"/>
      <c r="C25" s="18"/>
      <c r="D25" s="18"/>
      <c r="E25" s="16"/>
      <c r="F25" s="21"/>
      <c r="G25" s="21"/>
      <c r="H25" s="21"/>
      <c r="I25" s="3"/>
      <c r="J25" s="23"/>
      <c r="K25" s="23"/>
      <c r="L25" s="23"/>
      <c r="M25" s="4"/>
      <c r="N25" s="29"/>
      <c r="O25" s="1"/>
      <c r="P25" s="33"/>
      <c r="Q25" s="33"/>
      <c r="R25" s="33"/>
      <c r="S25" s="6"/>
      <c r="T25" s="29"/>
      <c r="U25" s="35"/>
    </row>
    <row r="26" spans="1:21" ht="12.75">
      <c r="A26" s="37"/>
      <c r="B26" s="18"/>
      <c r="C26" s="18"/>
      <c r="D26" s="18"/>
      <c r="E26" s="16"/>
      <c r="F26" s="21"/>
      <c r="G26" s="21"/>
      <c r="H26" s="21"/>
      <c r="I26" s="3"/>
      <c r="J26" s="23"/>
      <c r="K26" s="23"/>
      <c r="L26" s="23"/>
      <c r="M26" s="4"/>
      <c r="N26" s="29"/>
      <c r="O26" s="1"/>
      <c r="P26" s="33"/>
      <c r="Q26" s="33"/>
      <c r="R26" s="33"/>
      <c r="S26" s="6"/>
      <c r="T26" s="29"/>
      <c r="U26" s="35"/>
    </row>
    <row r="27" spans="1:21" ht="12.75">
      <c r="A27" s="37"/>
      <c r="B27" s="18"/>
      <c r="C27" s="18"/>
      <c r="D27" s="18"/>
      <c r="E27" s="16"/>
      <c r="F27" s="21"/>
      <c r="G27" s="21"/>
      <c r="H27" s="21"/>
      <c r="I27" s="3"/>
      <c r="J27" s="23"/>
      <c r="K27" s="23"/>
      <c r="L27" s="23"/>
      <c r="M27" s="4"/>
      <c r="N27" s="29"/>
      <c r="O27" s="1"/>
      <c r="P27" s="33"/>
      <c r="Q27" s="33"/>
      <c r="R27" s="33"/>
      <c r="S27" s="6"/>
      <c r="T27" s="29"/>
      <c r="U27" s="35"/>
    </row>
    <row r="28" spans="1:21" ht="12.75">
      <c r="A28" s="37"/>
      <c r="B28" s="18"/>
      <c r="C28" s="18"/>
      <c r="D28" s="18"/>
      <c r="E28" s="16"/>
      <c r="F28" s="21"/>
      <c r="G28" s="21"/>
      <c r="H28" s="21"/>
      <c r="I28" s="3"/>
      <c r="J28" s="23"/>
      <c r="K28" s="23"/>
      <c r="L28" s="23"/>
      <c r="M28" s="4"/>
      <c r="N28" s="29"/>
      <c r="O28" s="1"/>
      <c r="P28" s="33"/>
      <c r="Q28" s="33"/>
      <c r="R28" s="33"/>
      <c r="S28" s="6"/>
      <c r="T28" s="29"/>
      <c r="U28" s="35"/>
    </row>
    <row r="29" spans="1:21" ht="12.75">
      <c r="A29" s="37"/>
      <c r="B29" s="18"/>
      <c r="C29" s="18"/>
      <c r="D29" s="18"/>
      <c r="E29" s="16"/>
      <c r="F29" s="21"/>
      <c r="G29" s="21"/>
      <c r="H29" s="21"/>
      <c r="I29" s="3"/>
      <c r="J29" s="23"/>
      <c r="K29" s="23"/>
      <c r="L29" s="23"/>
      <c r="M29" s="4"/>
      <c r="N29" s="29"/>
      <c r="O29" s="1"/>
      <c r="P29" s="33"/>
      <c r="Q29" s="33"/>
      <c r="R29" s="33"/>
      <c r="S29" s="6"/>
      <c r="T29" s="29"/>
      <c r="U29" s="35"/>
    </row>
    <row r="30" spans="1:21" ht="13.5" thickBot="1">
      <c r="A30" s="38"/>
      <c r="B30" s="30"/>
      <c r="C30" s="30"/>
      <c r="D30" s="30"/>
      <c r="E30" s="17"/>
      <c r="F30" s="22"/>
      <c r="G30" s="22"/>
      <c r="H30" s="22"/>
      <c r="I30" s="11"/>
      <c r="J30" s="24"/>
      <c r="K30" s="24"/>
      <c r="L30" s="24"/>
      <c r="M30" s="12"/>
      <c r="N30" s="31"/>
      <c r="O30" s="32"/>
      <c r="P30" s="34"/>
      <c r="Q30" s="34"/>
      <c r="R30" s="34"/>
      <c r="S30" s="15"/>
      <c r="T30" s="31"/>
      <c r="U30" s="36"/>
    </row>
  </sheetData>
  <sheetProtection sort="0" autoFilter="0"/>
  <mergeCells count="18">
    <mergeCell ref="S3:S4"/>
    <mergeCell ref="N2:N4"/>
    <mergeCell ref="E3:E4"/>
    <mergeCell ref="F3:H3"/>
    <mergeCell ref="I3:I4"/>
    <mergeCell ref="J3:L3"/>
    <mergeCell ref="M3:M4"/>
    <mergeCell ref="P3:R3"/>
    <mergeCell ref="A1:U1"/>
    <mergeCell ref="O2:O4"/>
    <mergeCell ref="P2:S2"/>
    <mergeCell ref="T2:T4"/>
    <mergeCell ref="A2:A4"/>
    <mergeCell ref="B2:E2"/>
    <mergeCell ref="F2:I2"/>
    <mergeCell ref="J2:M2"/>
    <mergeCell ref="U2:U4"/>
    <mergeCell ref="B3:D3"/>
  </mergeCells>
  <conditionalFormatting sqref="O5:R30">
    <cfRule type="cellIs" priority="1" dxfId="0" operator="equal" stopIfTrue="1">
      <formula>"REPROVADO"</formula>
    </cfRule>
  </conditionalFormatting>
  <conditionalFormatting sqref="N5:N30">
    <cfRule type="cellIs" priority="2" dxfId="0" operator="lessThanOrEqual" stopIfTrue="1">
      <formula>6.99</formula>
    </cfRule>
  </conditionalFormatting>
  <printOptions horizontalCentered="1"/>
  <pageMargins left="0.31496062992125984" right="0.31496062992125984" top="0.5905511811023623" bottom="0.5905511811023623" header="0.31496062992125984" footer="0.31496062992125984"/>
  <pageSetup horizontalDpi="300" verticalDpi="300" orientation="landscape" paperSize="9" r:id="rId2"/>
  <headerFooter alignWithMargins="0">
    <oddHeader>&amp;CCÁLCULO DAS MÉDIAS FINAIS - CONCURSO DOCENTE 2008</oddHeader>
    <oddFooter>&amp;R&amp;8Goiânia - Go,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T21" sqref="T21"/>
    </sheetView>
  </sheetViews>
  <sheetFormatPr defaultColWidth="9.140625" defaultRowHeight="12.75"/>
  <cols>
    <col min="1" max="1" width="19.28125" style="0" customWidth="1"/>
    <col min="2" max="2" width="5.28125" style="0" customWidth="1"/>
    <col min="3" max="3" width="4.7109375" style="0" customWidth="1"/>
    <col min="4" max="4" width="5.00390625" style="0" customWidth="1"/>
    <col min="5" max="5" width="7.57421875" style="0" customWidth="1"/>
    <col min="6" max="7" width="4.57421875" style="0" customWidth="1"/>
    <col min="8" max="8" width="4.421875" style="0" customWidth="1"/>
    <col min="9" max="9" width="7.8515625" style="0" customWidth="1"/>
    <col min="10" max="10" width="4.421875" style="0" customWidth="1"/>
    <col min="11" max="11" width="4.28125" style="0" customWidth="1"/>
    <col min="12" max="12" width="4.57421875" style="0" customWidth="1"/>
    <col min="13" max="13" width="9.421875" style="0" customWidth="1"/>
    <col min="14" max="14" width="7.28125" style="0" customWidth="1"/>
    <col min="15" max="15" width="8.421875" style="0" customWidth="1"/>
    <col min="16" max="16" width="4.7109375" style="0" customWidth="1"/>
    <col min="17" max="17" width="4.421875" style="0" customWidth="1"/>
    <col min="18" max="18" width="4.57421875" style="0" customWidth="1"/>
    <col min="19" max="19" width="7.7109375" style="0" customWidth="1"/>
    <col min="20" max="20" width="7.421875" style="0" customWidth="1"/>
    <col min="21" max="21" width="11.7109375" style="0" customWidth="1"/>
  </cols>
  <sheetData>
    <row r="1" spans="1:21" ht="18.75" customHeight="1">
      <c r="A1" s="108" t="s">
        <v>35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1" ht="12.75">
      <c r="A2" s="113" t="s">
        <v>0</v>
      </c>
      <c r="B2" s="109" t="s">
        <v>39</v>
      </c>
      <c r="C2" s="110"/>
      <c r="D2" s="110"/>
      <c r="E2" s="110"/>
      <c r="F2" s="114" t="s">
        <v>40</v>
      </c>
      <c r="G2" s="114"/>
      <c r="H2" s="114"/>
      <c r="I2" s="114"/>
      <c r="J2" s="116" t="s">
        <v>41</v>
      </c>
      <c r="K2" s="116"/>
      <c r="L2" s="116"/>
      <c r="M2" s="116"/>
      <c r="N2" s="118" t="s">
        <v>42</v>
      </c>
      <c r="O2" s="113" t="s">
        <v>1</v>
      </c>
      <c r="P2" s="119" t="s">
        <v>43</v>
      </c>
      <c r="Q2" s="119"/>
      <c r="R2" s="119"/>
      <c r="S2" s="119"/>
      <c r="T2" s="118" t="s">
        <v>44</v>
      </c>
      <c r="U2" s="113" t="s">
        <v>5</v>
      </c>
    </row>
    <row r="3" spans="1:21" ht="13.5" customHeight="1">
      <c r="A3" s="113"/>
      <c r="B3" s="110" t="s">
        <v>3</v>
      </c>
      <c r="C3" s="110"/>
      <c r="D3" s="110"/>
      <c r="E3" s="111" t="s">
        <v>4</v>
      </c>
      <c r="F3" s="114" t="s">
        <v>3</v>
      </c>
      <c r="G3" s="114"/>
      <c r="H3" s="114"/>
      <c r="I3" s="115" t="s">
        <v>45</v>
      </c>
      <c r="J3" s="116" t="s">
        <v>3</v>
      </c>
      <c r="K3" s="116"/>
      <c r="L3" s="116"/>
      <c r="M3" s="117" t="s">
        <v>46</v>
      </c>
      <c r="N3" s="118"/>
      <c r="O3" s="113"/>
      <c r="P3" s="119" t="s">
        <v>3</v>
      </c>
      <c r="Q3" s="119"/>
      <c r="R3" s="119"/>
      <c r="S3" s="120" t="s">
        <v>47</v>
      </c>
      <c r="T3" s="118"/>
      <c r="U3" s="113"/>
    </row>
    <row r="4" spans="1:21" ht="13.5" customHeight="1">
      <c r="A4" s="113"/>
      <c r="B4" s="59">
        <v>1</v>
      </c>
      <c r="C4" s="59">
        <v>2</v>
      </c>
      <c r="D4" s="59">
        <v>3</v>
      </c>
      <c r="E4" s="112"/>
      <c r="F4" s="60">
        <v>1</v>
      </c>
      <c r="G4" s="60">
        <v>2</v>
      </c>
      <c r="H4" s="60">
        <v>3</v>
      </c>
      <c r="I4" s="115"/>
      <c r="J4" s="61">
        <v>1</v>
      </c>
      <c r="K4" s="61">
        <v>2</v>
      </c>
      <c r="L4" s="61">
        <v>3</v>
      </c>
      <c r="M4" s="117"/>
      <c r="N4" s="118"/>
      <c r="O4" s="113"/>
      <c r="P4" s="62">
        <v>1</v>
      </c>
      <c r="Q4" s="62">
        <v>2</v>
      </c>
      <c r="R4" s="62">
        <v>3</v>
      </c>
      <c r="S4" s="120"/>
      <c r="T4" s="118"/>
      <c r="U4" s="113"/>
    </row>
    <row r="5" spans="1:21" ht="12.75">
      <c r="A5" s="121" t="s">
        <v>48</v>
      </c>
      <c r="B5" s="58"/>
      <c r="C5" s="58"/>
      <c r="D5" s="58"/>
      <c r="E5" s="63" t="e">
        <f>ROUND(AVERAGE(B5:D5),2)</f>
        <v>#DIV/0!</v>
      </c>
      <c r="F5" s="64"/>
      <c r="G5" s="64"/>
      <c r="H5" s="64"/>
      <c r="I5" s="65" t="e">
        <f aca="true" t="shared" si="0" ref="I5:I13">ROUND(AVERAGE(F5:H5),2)</f>
        <v>#DIV/0!</v>
      </c>
      <c r="J5" s="66"/>
      <c r="K5" s="66"/>
      <c r="L5" s="66"/>
      <c r="M5" s="67" t="e">
        <f aca="true" t="shared" si="1" ref="M5:M13">ROUND(AVERAGE(J5:L5),2)</f>
        <v>#DIV/0!</v>
      </c>
      <c r="N5" s="68" t="e">
        <f aca="true" t="shared" si="2" ref="N5:N13">ROUND(AVERAGE(E5,I5,M5),2)</f>
        <v>#DIV/0!</v>
      </c>
      <c r="O5" s="69" t="e">
        <f aca="true" t="shared" si="3" ref="O5:O13">IF(N5&gt;6.99,"APROVADO","REPROVADO")</f>
        <v>#DIV/0!</v>
      </c>
      <c r="P5" s="70"/>
      <c r="Q5" s="70"/>
      <c r="R5" s="70"/>
      <c r="S5" s="71" t="e">
        <f aca="true" t="shared" si="4" ref="S5:S13">ROUND(AVERAGE(P5:R5),2)</f>
        <v>#DIV/0!</v>
      </c>
      <c r="T5" s="68" t="e">
        <f aca="true" t="shared" si="5" ref="T5:T13">N5*0.8+S5*0.2</f>
        <v>#DIV/0!</v>
      </c>
      <c r="U5" s="72"/>
    </row>
    <row r="6" spans="1:21" ht="12.75">
      <c r="A6" s="122" t="s">
        <v>49</v>
      </c>
      <c r="B6" s="58"/>
      <c r="C6" s="58"/>
      <c r="D6" s="58"/>
      <c r="E6" s="63" t="e">
        <f aca="true" t="shared" si="6" ref="E6:E13">ROUND(AVERAGE(B6:D6),2)</f>
        <v>#DIV/0!</v>
      </c>
      <c r="F6" s="64"/>
      <c r="G6" s="64"/>
      <c r="H6" s="64"/>
      <c r="I6" s="65" t="e">
        <f t="shared" si="0"/>
        <v>#DIV/0!</v>
      </c>
      <c r="J6" s="66"/>
      <c r="K6" s="66"/>
      <c r="L6" s="66"/>
      <c r="M6" s="67" t="e">
        <f t="shared" si="1"/>
        <v>#DIV/0!</v>
      </c>
      <c r="N6" s="68" t="e">
        <f t="shared" si="2"/>
        <v>#DIV/0!</v>
      </c>
      <c r="O6" s="69" t="e">
        <f t="shared" si="3"/>
        <v>#DIV/0!</v>
      </c>
      <c r="P6" s="70"/>
      <c r="Q6" s="70"/>
      <c r="R6" s="70"/>
      <c r="S6" s="71" t="e">
        <f t="shared" si="4"/>
        <v>#DIV/0!</v>
      </c>
      <c r="T6" s="68" t="e">
        <f t="shared" si="5"/>
        <v>#DIV/0!</v>
      </c>
      <c r="U6" s="72"/>
    </row>
    <row r="7" spans="1:21" ht="12.75">
      <c r="A7" s="122" t="s">
        <v>52</v>
      </c>
      <c r="B7" s="58"/>
      <c r="C7" s="58"/>
      <c r="D7" s="58"/>
      <c r="E7" s="63" t="e">
        <f t="shared" si="6"/>
        <v>#DIV/0!</v>
      </c>
      <c r="F7" s="64"/>
      <c r="G7" s="64"/>
      <c r="H7" s="64"/>
      <c r="I7" s="65" t="e">
        <f t="shared" si="0"/>
        <v>#DIV/0!</v>
      </c>
      <c r="J7" s="66"/>
      <c r="K7" s="66"/>
      <c r="L7" s="66"/>
      <c r="M7" s="67" t="e">
        <f t="shared" si="1"/>
        <v>#DIV/0!</v>
      </c>
      <c r="N7" s="68" t="e">
        <f t="shared" si="2"/>
        <v>#DIV/0!</v>
      </c>
      <c r="O7" s="69" t="e">
        <f t="shared" si="3"/>
        <v>#DIV/0!</v>
      </c>
      <c r="P7" s="70"/>
      <c r="Q7" s="70"/>
      <c r="R7" s="70"/>
      <c r="S7" s="71" t="e">
        <f t="shared" si="4"/>
        <v>#DIV/0!</v>
      </c>
      <c r="T7" s="68" t="e">
        <f t="shared" si="5"/>
        <v>#DIV/0!</v>
      </c>
      <c r="U7" s="72"/>
    </row>
    <row r="8" spans="1:21" ht="12.75">
      <c r="A8" s="122" t="s">
        <v>50</v>
      </c>
      <c r="B8" s="58"/>
      <c r="C8" s="58"/>
      <c r="D8" s="58"/>
      <c r="E8" s="63" t="e">
        <f t="shared" si="6"/>
        <v>#DIV/0!</v>
      </c>
      <c r="F8" s="64"/>
      <c r="G8" s="64"/>
      <c r="H8" s="64"/>
      <c r="I8" s="65" t="e">
        <f t="shared" si="0"/>
        <v>#DIV/0!</v>
      </c>
      <c r="J8" s="66"/>
      <c r="K8" s="66"/>
      <c r="L8" s="66"/>
      <c r="M8" s="67" t="e">
        <f t="shared" si="1"/>
        <v>#DIV/0!</v>
      </c>
      <c r="N8" s="68" t="e">
        <f t="shared" si="2"/>
        <v>#DIV/0!</v>
      </c>
      <c r="O8" s="69" t="e">
        <f t="shared" si="3"/>
        <v>#DIV/0!</v>
      </c>
      <c r="P8" s="70"/>
      <c r="Q8" s="70"/>
      <c r="R8" s="70"/>
      <c r="S8" s="71" t="e">
        <f t="shared" si="4"/>
        <v>#DIV/0!</v>
      </c>
      <c r="T8" s="68" t="e">
        <f t="shared" si="5"/>
        <v>#DIV/0!</v>
      </c>
      <c r="U8" s="72"/>
    </row>
    <row r="9" spans="1:21" ht="12.75">
      <c r="A9" s="122" t="s">
        <v>51</v>
      </c>
      <c r="B9" s="58"/>
      <c r="C9" s="58"/>
      <c r="D9" s="58"/>
      <c r="E9" s="63" t="e">
        <f t="shared" si="6"/>
        <v>#DIV/0!</v>
      </c>
      <c r="F9" s="64"/>
      <c r="G9" s="64"/>
      <c r="H9" s="64"/>
      <c r="I9" s="65" t="e">
        <f t="shared" si="0"/>
        <v>#DIV/0!</v>
      </c>
      <c r="J9" s="66"/>
      <c r="K9" s="66"/>
      <c r="L9" s="66"/>
      <c r="M9" s="67" t="e">
        <f t="shared" si="1"/>
        <v>#DIV/0!</v>
      </c>
      <c r="N9" s="68" t="e">
        <f t="shared" si="2"/>
        <v>#DIV/0!</v>
      </c>
      <c r="O9" s="69" t="e">
        <f t="shared" si="3"/>
        <v>#DIV/0!</v>
      </c>
      <c r="P9" s="70"/>
      <c r="Q9" s="70"/>
      <c r="R9" s="70"/>
      <c r="S9" s="71" t="e">
        <f t="shared" si="4"/>
        <v>#DIV/0!</v>
      </c>
      <c r="T9" s="68" t="e">
        <f t="shared" si="5"/>
        <v>#DIV/0!</v>
      </c>
      <c r="U9" s="72"/>
    </row>
    <row r="10" spans="1:21" ht="12.75">
      <c r="A10" s="122" t="s">
        <v>36</v>
      </c>
      <c r="B10" s="58"/>
      <c r="C10" s="58"/>
      <c r="D10" s="58"/>
      <c r="E10" s="63" t="e">
        <f t="shared" si="6"/>
        <v>#DIV/0!</v>
      </c>
      <c r="F10" s="64"/>
      <c r="G10" s="64"/>
      <c r="H10" s="64"/>
      <c r="I10" s="65" t="e">
        <f t="shared" si="0"/>
        <v>#DIV/0!</v>
      </c>
      <c r="J10" s="66"/>
      <c r="K10" s="66"/>
      <c r="L10" s="66"/>
      <c r="M10" s="67" t="e">
        <f t="shared" si="1"/>
        <v>#DIV/0!</v>
      </c>
      <c r="N10" s="68" t="e">
        <f t="shared" si="2"/>
        <v>#DIV/0!</v>
      </c>
      <c r="O10" s="69" t="e">
        <f t="shared" si="3"/>
        <v>#DIV/0!</v>
      </c>
      <c r="P10" s="70"/>
      <c r="Q10" s="70"/>
      <c r="R10" s="70"/>
      <c r="S10" s="71" t="e">
        <f t="shared" si="4"/>
        <v>#DIV/0!</v>
      </c>
      <c r="T10" s="68" t="e">
        <f t="shared" si="5"/>
        <v>#DIV/0!</v>
      </c>
      <c r="U10" s="72"/>
    </row>
    <row r="11" spans="1:21" ht="12.75">
      <c r="A11" s="122" t="s">
        <v>37</v>
      </c>
      <c r="B11" s="58"/>
      <c r="C11" s="58"/>
      <c r="D11" s="58"/>
      <c r="E11" s="63" t="e">
        <f t="shared" si="6"/>
        <v>#DIV/0!</v>
      </c>
      <c r="F11" s="64"/>
      <c r="G11" s="64"/>
      <c r="H11" s="64"/>
      <c r="I11" s="65" t="e">
        <f t="shared" si="0"/>
        <v>#DIV/0!</v>
      </c>
      <c r="J11" s="66"/>
      <c r="K11" s="66"/>
      <c r="L11" s="66"/>
      <c r="M11" s="67" t="e">
        <f t="shared" si="1"/>
        <v>#DIV/0!</v>
      </c>
      <c r="N11" s="68" t="e">
        <f t="shared" si="2"/>
        <v>#DIV/0!</v>
      </c>
      <c r="O11" s="69" t="e">
        <f t="shared" si="3"/>
        <v>#DIV/0!</v>
      </c>
      <c r="P11" s="70"/>
      <c r="Q11" s="70"/>
      <c r="R11" s="70"/>
      <c r="S11" s="71" t="e">
        <f t="shared" si="4"/>
        <v>#DIV/0!</v>
      </c>
      <c r="T11" s="68" t="e">
        <f t="shared" si="5"/>
        <v>#DIV/0!</v>
      </c>
      <c r="U11" s="72"/>
    </row>
    <row r="12" spans="1:21" ht="12.75">
      <c r="A12" s="122" t="s">
        <v>38</v>
      </c>
      <c r="B12" s="58"/>
      <c r="C12" s="58"/>
      <c r="D12" s="58"/>
      <c r="E12" s="63" t="e">
        <f t="shared" si="6"/>
        <v>#DIV/0!</v>
      </c>
      <c r="F12" s="64"/>
      <c r="G12" s="64"/>
      <c r="H12" s="64"/>
      <c r="I12" s="65" t="e">
        <f t="shared" si="0"/>
        <v>#DIV/0!</v>
      </c>
      <c r="J12" s="66"/>
      <c r="K12" s="66"/>
      <c r="L12" s="66"/>
      <c r="M12" s="67" t="e">
        <f t="shared" si="1"/>
        <v>#DIV/0!</v>
      </c>
      <c r="N12" s="68" t="e">
        <f t="shared" si="2"/>
        <v>#DIV/0!</v>
      </c>
      <c r="O12" s="69" t="e">
        <f t="shared" si="3"/>
        <v>#DIV/0!</v>
      </c>
      <c r="P12" s="70"/>
      <c r="Q12" s="70"/>
      <c r="R12" s="70"/>
      <c r="S12" s="71" t="e">
        <f t="shared" si="4"/>
        <v>#DIV/0!</v>
      </c>
      <c r="T12" s="68" t="e">
        <f t="shared" si="5"/>
        <v>#DIV/0!</v>
      </c>
      <c r="U12" s="72"/>
    </row>
    <row r="13" spans="1:21" ht="12.75">
      <c r="A13" s="122" t="s">
        <v>2</v>
      </c>
      <c r="B13" s="58"/>
      <c r="C13" s="58"/>
      <c r="D13" s="58"/>
      <c r="E13" s="63" t="e">
        <f t="shared" si="6"/>
        <v>#DIV/0!</v>
      </c>
      <c r="F13" s="64"/>
      <c r="G13" s="64"/>
      <c r="H13" s="64"/>
      <c r="I13" s="65" t="e">
        <f t="shared" si="0"/>
        <v>#DIV/0!</v>
      </c>
      <c r="J13" s="66"/>
      <c r="K13" s="66"/>
      <c r="L13" s="66"/>
      <c r="M13" s="67" t="e">
        <f t="shared" si="1"/>
        <v>#DIV/0!</v>
      </c>
      <c r="N13" s="68" t="e">
        <f t="shared" si="2"/>
        <v>#DIV/0!</v>
      </c>
      <c r="O13" s="69" t="e">
        <f t="shared" si="3"/>
        <v>#DIV/0!</v>
      </c>
      <c r="P13" s="70"/>
      <c r="Q13" s="70"/>
      <c r="R13" s="70"/>
      <c r="S13" s="71" t="e">
        <f t="shared" si="4"/>
        <v>#DIV/0!</v>
      </c>
      <c r="T13" s="68" t="e">
        <f t="shared" si="5"/>
        <v>#DIV/0!</v>
      </c>
      <c r="U13" s="72"/>
    </row>
    <row r="14" spans="1:21" ht="12.75">
      <c r="A14" s="122" t="s">
        <v>53</v>
      </c>
      <c r="B14" s="58"/>
      <c r="C14" s="58"/>
      <c r="D14" s="58"/>
      <c r="E14" s="63" t="e">
        <f aca="true" t="shared" si="7" ref="E14:E30">ROUND(AVERAGE(B14:D14),2)</f>
        <v>#DIV/0!</v>
      </c>
      <c r="F14" s="64"/>
      <c r="G14" s="64"/>
      <c r="H14" s="64"/>
      <c r="I14" s="65" t="e">
        <f aca="true" t="shared" si="8" ref="I14:I30">ROUND(AVERAGE(F14:H14),2)</f>
        <v>#DIV/0!</v>
      </c>
      <c r="J14" s="66"/>
      <c r="K14" s="66"/>
      <c r="L14" s="66"/>
      <c r="M14" s="67" t="e">
        <f aca="true" t="shared" si="9" ref="M14:M30">ROUND(AVERAGE(J14:L14),2)</f>
        <v>#DIV/0!</v>
      </c>
      <c r="N14" s="68" t="e">
        <f aca="true" t="shared" si="10" ref="N14:N30">ROUND(AVERAGE(E14,I14,M14),2)</f>
        <v>#DIV/0!</v>
      </c>
      <c r="O14" s="69" t="e">
        <f aca="true" t="shared" si="11" ref="O14:O30">IF(N14&gt;6.99,"APROVADO","REPROVADO")</f>
        <v>#DIV/0!</v>
      </c>
      <c r="P14" s="70"/>
      <c r="Q14" s="70"/>
      <c r="R14" s="70"/>
      <c r="S14" s="71" t="e">
        <f aca="true" t="shared" si="12" ref="S14:S30">ROUND(AVERAGE(P14:R14),2)</f>
        <v>#DIV/0!</v>
      </c>
      <c r="T14" s="68" t="e">
        <f aca="true" t="shared" si="13" ref="T14:T30">N14*0.8+S14*0.2</f>
        <v>#DIV/0!</v>
      </c>
      <c r="U14" s="72"/>
    </row>
    <row r="15" spans="1:21" ht="12.75">
      <c r="A15" s="122" t="s">
        <v>54</v>
      </c>
      <c r="B15" s="58"/>
      <c r="C15" s="58"/>
      <c r="D15" s="58"/>
      <c r="E15" s="63" t="e">
        <f t="shared" si="7"/>
        <v>#DIV/0!</v>
      </c>
      <c r="F15" s="64"/>
      <c r="G15" s="64"/>
      <c r="H15" s="64"/>
      <c r="I15" s="65" t="e">
        <f t="shared" si="8"/>
        <v>#DIV/0!</v>
      </c>
      <c r="J15" s="66"/>
      <c r="K15" s="66"/>
      <c r="L15" s="66"/>
      <c r="M15" s="67" t="e">
        <f t="shared" si="9"/>
        <v>#DIV/0!</v>
      </c>
      <c r="N15" s="68" t="e">
        <f t="shared" si="10"/>
        <v>#DIV/0!</v>
      </c>
      <c r="O15" s="69" t="e">
        <f t="shared" si="11"/>
        <v>#DIV/0!</v>
      </c>
      <c r="P15" s="70"/>
      <c r="Q15" s="70"/>
      <c r="R15" s="70"/>
      <c r="S15" s="71" t="e">
        <f t="shared" si="12"/>
        <v>#DIV/0!</v>
      </c>
      <c r="T15" s="68" t="e">
        <f t="shared" si="13"/>
        <v>#DIV/0!</v>
      </c>
      <c r="U15" s="72"/>
    </row>
    <row r="16" spans="1:21" ht="12.75">
      <c r="A16" s="122" t="s">
        <v>55</v>
      </c>
      <c r="B16" s="58"/>
      <c r="C16" s="58"/>
      <c r="D16" s="58"/>
      <c r="E16" s="63" t="e">
        <f t="shared" si="7"/>
        <v>#DIV/0!</v>
      </c>
      <c r="F16" s="64"/>
      <c r="G16" s="64"/>
      <c r="H16" s="64"/>
      <c r="I16" s="65" t="e">
        <f t="shared" si="8"/>
        <v>#DIV/0!</v>
      </c>
      <c r="J16" s="66"/>
      <c r="K16" s="66"/>
      <c r="L16" s="66"/>
      <c r="M16" s="67" t="e">
        <f t="shared" si="9"/>
        <v>#DIV/0!</v>
      </c>
      <c r="N16" s="68" t="e">
        <f t="shared" si="10"/>
        <v>#DIV/0!</v>
      </c>
      <c r="O16" s="69" t="e">
        <f t="shared" si="11"/>
        <v>#DIV/0!</v>
      </c>
      <c r="P16" s="70"/>
      <c r="Q16" s="70"/>
      <c r="R16" s="70"/>
      <c r="S16" s="71" t="e">
        <f t="shared" si="12"/>
        <v>#DIV/0!</v>
      </c>
      <c r="T16" s="68" t="e">
        <f t="shared" si="13"/>
        <v>#DIV/0!</v>
      </c>
      <c r="U16" s="72"/>
    </row>
    <row r="17" spans="1:21" ht="12.75">
      <c r="A17" s="122" t="s">
        <v>56</v>
      </c>
      <c r="B17" s="58"/>
      <c r="C17" s="58"/>
      <c r="D17" s="58"/>
      <c r="E17" s="63" t="e">
        <f t="shared" si="7"/>
        <v>#DIV/0!</v>
      </c>
      <c r="F17" s="64"/>
      <c r="G17" s="64"/>
      <c r="H17" s="64"/>
      <c r="I17" s="65" t="e">
        <f t="shared" si="8"/>
        <v>#DIV/0!</v>
      </c>
      <c r="J17" s="66"/>
      <c r="K17" s="66"/>
      <c r="L17" s="66"/>
      <c r="M17" s="67" t="e">
        <f t="shared" si="9"/>
        <v>#DIV/0!</v>
      </c>
      <c r="N17" s="68" t="e">
        <f t="shared" si="10"/>
        <v>#DIV/0!</v>
      </c>
      <c r="O17" s="69" t="e">
        <f t="shared" si="11"/>
        <v>#DIV/0!</v>
      </c>
      <c r="P17" s="70"/>
      <c r="Q17" s="70"/>
      <c r="R17" s="70"/>
      <c r="S17" s="71" t="e">
        <f t="shared" si="12"/>
        <v>#DIV/0!</v>
      </c>
      <c r="T17" s="68" t="e">
        <f t="shared" si="13"/>
        <v>#DIV/0!</v>
      </c>
      <c r="U17" s="72"/>
    </row>
    <row r="18" spans="1:21" ht="12.75">
      <c r="A18" s="122" t="s">
        <v>57</v>
      </c>
      <c r="B18" s="58"/>
      <c r="C18" s="58"/>
      <c r="D18" s="58"/>
      <c r="E18" s="63" t="e">
        <f t="shared" si="7"/>
        <v>#DIV/0!</v>
      </c>
      <c r="F18" s="64"/>
      <c r="G18" s="64"/>
      <c r="H18" s="64"/>
      <c r="I18" s="65" t="e">
        <f t="shared" si="8"/>
        <v>#DIV/0!</v>
      </c>
      <c r="J18" s="66"/>
      <c r="K18" s="66"/>
      <c r="L18" s="66"/>
      <c r="M18" s="67" t="e">
        <f t="shared" si="9"/>
        <v>#DIV/0!</v>
      </c>
      <c r="N18" s="68" t="e">
        <f t="shared" si="10"/>
        <v>#DIV/0!</v>
      </c>
      <c r="O18" s="69" t="e">
        <f t="shared" si="11"/>
        <v>#DIV/0!</v>
      </c>
      <c r="P18" s="70"/>
      <c r="Q18" s="70"/>
      <c r="R18" s="70"/>
      <c r="S18" s="71" t="e">
        <f t="shared" si="12"/>
        <v>#DIV/0!</v>
      </c>
      <c r="T18" s="68" t="e">
        <f t="shared" si="13"/>
        <v>#DIV/0!</v>
      </c>
      <c r="U18" s="72"/>
    </row>
    <row r="19" spans="1:21" ht="12.75">
      <c r="A19" s="122" t="s">
        <v>58</v>
      </c>
      <c r="B19" s="58"/>
      <c r="C19" s="58"/>
      <c r="D19" s="58"/>
      <c r="E19" s="63" t="e">
        <f t="shared" si="7"/>
        <v>#DIV/0!</v>
      </c>
      <c r="F19" s="64"/>
      <c r="G19" s="64"/>
      <c r="H19" s="64"/>
      <c r="I19" s="65" t="e">
        <f t="shared" si="8"/>
        <v>#DIV/0!</v>
      </c>
      <c r="J19" s="66"/>
      <c r="K19" s="66"/>
      <c r="L19" s="66"/>
      <c r="M19" s="67" t="e">
        <f t="shared" si="9"/>
        <v>#DIV/0!</v>
      </c>
      <c r="N19" s="68" t="e">
        <f t="shared" si="10"/>
        <v>#DIV/0!</v>
      </c>
      <c r="O19" s="69" t="e">
        <f t="shared" si="11"/>
        <v>#DIV/0!</v>
      </c>
      <c r="P19" s="70"/>
      <c r="Q19" s="70"/>
      <c r="R19" s="70"/>
      <c r="S19" s="71" t="e">
        <f t="shared" si="12"/>
        <v>#DIV/0!</v>
      </c>
      <c r="T19" s="68" t="e">
        <f t="shared" si="13"/>
        <v>#DIV/0!</v>
      </c>
      <c r="U19" s="72"/>
    </row>
    <row r="20" spans="1:21" ht="12.75">
      <c r="A20" s="122" t="s">
        <v>59</v>
      </c>
      <c r="B20" s="58"/>
      <c r="C20" s="58"/>
      <c r="D20" s="58"/>
      <c r="E20" s="63" t="e">
        <f t="shared" si="7"/>
        <v>#DIV/0!</v>
      </c>
      <c r="F20" s="64"/>
      <c r="G20" s="64"/>
      <c r="H20" s="64"/>
      <c r="I20" s="65" t="e">
        <f t="shared" si="8"/>
        <v>#DIV/0!</v>
      </c>
      <c r="J20" s="66"/>
      <c r="K20" s="66"/>
      <c r="L20" s="66"/>
      <c r="M20" s="67" t="e">
        <f t="shared" si="9"/>
        <v>#DIV/0!</v>
      </c>
      <c r="N20" s="68" t="e">
        <f t="shared" si="10"/>
        <v>#DIV/0!</v>
      </c>
      <c r="O20" s="69" t="e">
        <f t="shared" si="11"/>
        <v>#DIV/0!</v>
      </c>
      <c r="P20" s="70"/>
      <c r="Q20" s="70"/>
      <c r="R20" s="70"/>
      <c r="S20" s="71" t="e">
        <f t="shared" si="12"/>
        <v>#DIV/0!</v>
      </c>
      <c r="T20" s="68" t="e">
        <f t="shared" si="13"/>
        <v>#DIV/0!</v>
      </c>
      <c r="U20" s="72"/>
    </row>
    <row r="21" spans="1:21" ht="12.75">
      <c r="A21" s="122" t="s">
        <v>60</v>
      </c>
      <c r="B21" s="58"/>
      <c r="C21" s="58"/>
      <c r="D21" s="58"/>
      <c r="E21" s="63" t="e">
        <f t="shared" si="7"/>
        <v>#DIV/0!</v>
      </c>
      <c r="F21" s="64"/>
      <c r="G21" s="64"/>
      <c r="H21" s="64"/>
      <c r="I21" s="65" t="e">
        <f t="shared" si="8"/>
        <v>#DIV/0!</v>
      </c>
      <c r="J21" s="66"/>
      <c r="K21" s="66"/>
      <c r="L21" s="66"/>
      <c r="M21" s="67" t="e">
        <f t="shared" si="9"/>
        <v>#DIV/0!</v>
      </c>
      <c r="N21" s="68" t="e">
        <f t="shared" si="10"/>
        <v>#DIV/0!</v>
      </c>
      <c r="O21" s="69" t="e">
        <f t="shared" si="11"/>
        <v>#DIV/0!</v>
      </c>
      <c r="P21" s="70"/>
      <c r="Q21" s="70"/>
      <c r="R21" s="70"/>
      <c r="S21" s="71" t="e">
        <f t="shared" si="12"/>
        <v>#DIV/0!</v>
      </c>
      <c r="T21" s="68" t="e">
        <f t="shared" si="13"/>
        <v>#DIV/0!</v>
      </c>
      <c r="U21" s="72"/>
    </row>
    <row r="22" spans="1:21" ht="12.75">
      <c r="A22" s="122" t="s">
        <v>61</v>
      </c>
      <c r="B22" s="58"/>
      <c r="C22" s="58"/>
      <c r="D22" s="58"/>
      <c r="E22" s="63" t="e">
        <f t="shared" si="7"/>
        <v>#DIV/0!</v>
      </c>
      <c r="F22" s="64"/>
      <c r="G22" s="64"/>
      <c r="H22" s="64"/>
      <c r="I22" s="65" t="e">
        <f t="shared" si="8"/>
        <v>#DIV/0!</v>
      </c>
      <c r="J22" s="66"/>
      <c r="K22" s="66"/>
      <c r="L22" s="66"/>
      <c r="M22" s="67" t="e">
        <f t="shared" si="9"/>
        <v>#DIV/0!</v>
      </c>
      <c r="N22" s="68" t="e">
        <f t="shared" si="10"/>
        <v>#DIV/0!</v>
      </c>
      <c r="O22" s="69" t="e">
        <f t="shared" si="11"/>
        <v>#DIV/0!</v>
      </c>
      <c r="P22" s="70"/>
      <c r="Q22" s="70"/>
      <c r="R22" s="70"/>
      <c r="S22" s="71" t="e">
        <f t="shared" si="12"/>
        <v>#DIV/0!</v>
      </c>
      <c r="T22" s="68" t="e">
        <f t="shared" si="13"/>
        <v>#DIV/0!</v>
      </c>
      <c r="U22" s="72"/>
    </row>
    <row r="23" spans="1:21" ht="12.75">
      <c r="A23" s="122" t="s">
        <v>18</v>
      </c>
      <c r="B23" s="58"/>
      <c r="C23" s="58"/>
      <c r="D23" s="58"/>
      <c r="E23" s="63" t="e">
        <f t="shared" si="7"/>
        <v>#DIV/0!</v>
      </c>
      <c r="F23" s="64"/>
      <c r="G23" s="64"/>
      <c r="H23" s="64"/>
      <c r="I23" s="65" t="e">
        <f t="shared" si="8"/>
        <v>#DIV/0!</v>
      </c>
      <c r="J23" s="66"/>
      <c r="K23" s="66"/>
      <c r="L23" s="66"/>
      <c r="M23" s="67" t="e">
        <f t="shared" si="9"/>
        <v>#DIV/0!</v>
      </c>
      <c r="N23" s="68" t="e">
        <f t="shared" si="10"/>
        <v>#DIV/0!</v>
      </c>
      <c r="O23" s="69" t="e">
        <f t="shared" si="11"/>
        <v>#DIV/0!</v>
      </c>
      <c r="P23" s="70"/>
      <c r="Q23" s="70"/>
      <c r="R23" s="70"/>
      <c r="S23" s="71" t="e">
        <f t="shared" si="12"/>
        <v>#DIV/0!</v>
      </c>
      <c r="T23" s="68" t="e">
        <f t="shared" si="13"/>
        <v>#DIV/0!</v>
      </c>
      <c r="U23" s="72"/>
    </row>
    <row r="24" spans="1:21" ht="12.75">
      <c r="A24" s="122" t="s">
        <v>19</v>
      </c>
      <c r="B24" s="58"/>
      <c r="C24" s="58"/>
      <c r="D24" s="58"/>
      <c r="E24" s="63" t="e">
        <f t="shared" si="7"/>
        <v>#DIV/0!</v>
      </c>
      <c r="F24" s="64"/>
      <c r="G24" s="64"/>
      <c r="H24" s="64"/>
      <c r="I24" s="65" t="e">
        <f t="shared" si="8"/>
        <v>#DIV/0!</v>
      </c>
      <c r="J24" s="66"/>
      <c r="K24" s="66"/>
      <c r="L24" s="66"/>
      <c r="M24" s="67" t="e">
        <f t="shared" si="9"/>
        <v>#DIV/0!</v>
      </c>
      <c r="N24" s="68" t="e">
        <f t="shared" si="10"/>
        <v>#DIV/0!</v>
      </c>
      <c r="O24" s="69" t="e">
        <f t="shared" si="11"/>
        <v>#DIV/0!</v>
      </c>
      <c r="P24" s="70"/>
      <c r="Q24" s="70"/>
      <c r="R24" s="70"/>
      <c r="S24" s="71" t="e">
        <f t="shared" si="12"/>
        <v>#DIV/0!</v>
      </c>
      <c r="T24" s="68" t="e">
        <f t="shared" si="13"/>
        <v>#DIV/0!</v>
      </c>
      <c r="U24" s="72"/>
    </row>
    <row r="25" spans="1:21" ht="12.75">
      <c r="A25" s="122" t="s">
        <v>20</v>
      </c>
      <c r="B25" s="58"/>
      <c r="C25" s="58"/>
      <c r="D25" s="58"/>
      <c r="E25" s="63" t="e">
        <f t="shared" si="7"/>
        <v>#DIV/0!</v>
      </c>
      <c r="F25" s="64"/>
      <c r="G25" s="64"/>
      <c r="H25" s="64"/>
      <c r="I25" s="65" t="e">
        <f t="shared" si="8"/>
        <v>#DIV/0!</v>
      </c>
      <c r="J25" s="66"/>
      <c r="K25" s="66"/>
      <c r="L25" s="66"/>
      <c r="M25" s="67" t="e">
        <f t="shared" si="9"/>
        <v>#DIV/0!</v>
      </c>
      <c r="N25" s="68" t="e">
        <f t="shared" si="10"/>
        <v>#DIV/0!</v>
      </c>
      <c r="O25" s="69" t="e">
        <f t="shared" si="11"/>
        <v>#DIV/0!</v>
      </c>
      <c r="P25" s="70"/>
      <c r="Q25" s="70"/>
      <c r="R25" s="70"/>
      <c r="S25" s="71" t="e">
        <f t="shared" si="12"/>
        <v>#DIV/0!</v>
      </c>
      <c r="T25" s="68" t="e">
        <f t="shared" si="13"/>
        <v>#DIV/0!</v>
      </c>
      <c r="U25" s="72"/>
    </row>
    <row r="26" spans="1:21" ht="12.75">
      <c r="A26" s="122" t="s">
        <v>21</v>
      </c>
      <c r="B26" s="58"/>
      <c r="C26" s="58"/>
      <c r="D26" s="58"/>
      <c r="E26" s="63" t="e">
        <f t="shared" si="7"/>
        <v>#DIV/0!</v>
      </c>
      <c r="F26" s="64"/>
      <c r="G26" s="64"/>
      <c r="H26" s="64"/>
      <c r="I26" s="65" t="e">
        <f t="shared" si="8"/>
        <v>#DIV/0!</v>
      </c>
      <c r="J26" s="66"/>
      <c r="K26" s="66"/>
      <c r="L26" s="66"/>
      <c r="M26" s="67" t="e">
        <f t="shared" si="9"/>
        <v>#DIV/0!</v>
      </c>
      <c r="N26" s="68" t="e">
        <f t="shared" si="10"/>
        <v>#DIV/0!</v>
      </c>
      <c r="O26" s="69" t="e">
        <f t="shared" si="11"/>
        <v>#DIV/0!</v>
      </c>
      <c r="P26" s="70"/>
      <c r="Q26" s="70"/>
      <c r="R26" s="70"/>
      <c r="S26" s="71" t="e">
        <f t="shared" si="12"/>
        <v>#DIV/0!</v>
      </c>
      <c r="T26" s="68" t="e">
        <f t="shared" si="13"/>
        <v>#DIV/0!</v>
      </c>
      <c r="U26" s="72"/>
    </row>
    <row r="27" spans="1:21" ht="12.75">
      <c r="A27" s="122" t="s">
        <v>22</v>
      </c>
      <c r="B27" s="58"/>
      <c r="C27" s="58"/>
      <c r="D27" s="58"/>
      <c r="E27" s="63" t="e">
        <f t="shared" si="7"/>
        <v>#DIV/0!</v>
      </c>
      <c r="F27" s="64"/>
      <c r="G27" s="64"/>
      <c r="H27" s="64"/>
      <c r="I27" s="65" t="e">
        <f t="shared" si="8"/>
        <v>#DIV/0!</v>
      </c>
      <c r="J27" s="66"/>
      <c r="K27" s="66"/>
      <c r="L27" s="66"/>
      <c r="M27" s="67" t="e">
        <f t="shared" si="9"/>
        <v>#DIV/0!</v>
      </c>
      <c r="N27" s="68" t="e">
        <f t="shared" si="10"/>
        <v>#DIV/0!</v>
      </c>
      <c r="O27" s="69" t="e">
        <f t="shared" si="11"/>
        <v>#DIV/0!</v>
      </c>
      <c r="P27" s="70"/>
      <c r="Q27" s="70"/>
      <c r="R27" s="70"/>
      <c r="S27" s="71" t="e">
        <f t="shared" si="12"/>
        <v>#DIV/0!</v>
      </c>
      <c r="T27" s="68" t="e">
        <f t="shared" si="13"/>
        <v>#DIV/0!</v>
      </c>
      <c r="U27" s="72"/>
    </row>
    <row r="28" spans="1:21" ht="12.75">
      <c r="A28" s="122" t="s">
        <v>23</v>
      </c>
      <c r="B28" s="58"/>
      <c r="C28" s="58"/>
      <c r="D28" s="58"/>
      <c r="E28" s="63" t="e">
        <f t="shared" si="7"/>
        <v>#DIV/0!</v>
      </c>
      <c r="F28" s="64"/>
      <c r="G28" s="64"/>
      <c r="H28" s="64"/>
      <c r="I28" s="65" t="e">
        <f t="shared" si="8"/>
        <v>#DIV/0!</v>
      </c>
      <c r="J28" s="66"/>
      <c r="K28" s="66"/>
      <c r="L28" s="66"/>
      <c r="M28" s="67" t="e">
        <f t="shared" si="9"/>
        <v>#DIV/0!</v>
      </c>
      <c r="N28" s="68" t="e">
        <f t="shared" si="10"/>
        <v>#DIV/0!</v>
      </c>
      <c r="O28" s="69" t="e">
        <f t="shared" si="11"/>
        <v>#DIV/0!</v>
      </c>
      <c r="P28" s="70"/>
      <c r="Q28" s="70"/>
      <c r="R28" s="70"/>
      <c r="S28" s="71" t="e">
        <f t="shared" si="12"/>
        <v>#DIV/0!</v>
      </c>
      <c r="T28" s="68" t="e">
        <f t="shared" si="13"/>
        <v>#DIV/0!</v>
      </c>
      <c r="U28" s="72"/>
    </row>
    <row r="29" spans="1:21" ht="12.75">
      <c r="A29" s="122" t="s">
        <v>24</v>
      </c>
      <c r="B29" s="58"/>
      <c r="C29" s="58"/>
      <c r="D29" s="58"/>
      <c r="E29" s="63" t="e">
        <f t="shared" si="7"/>
        <v>#DIV/0!</v>
      </c>
      <c r="F29" s="64"/>
      <c r="G29" s="64"/>
      <c r="H29" s="64"/>
      <c r="I29" s="65" t="e">
        <f t="shared" si="8"/>
        <v>#DIV/0!</v>
      </c>
      <c r="J29" s="66"/>
      <c r="K29" s="66"/>
      <c r="L29" s="66"/>
      <c r="M29" s="67" t="e">
        <f t="shared" si="9"/>
        <v>#DIV/0!</v>
      </c>
      <c r="N29" s="68" t="e">
        <f t="shared" si="10"/>
        <v>#DIV/0!</v>
      </c>
      <c r="O29" s="69" t="e">
        <f t="shared" si="11"/>
        <v>#DIV/0!</v>
      </c>
      <c r="P29" s="70"/>
      <c r="Q29" s="70"/>
      <c r="R29" s="70"/>
      <c r="S29" s="71" t="e">
        <f t="shared" si="12"/>
        <v>#DIV/0!</v>
      </c>
      <c r="T29" s="68" t="e">
        <f t="shared" si="13"/>
        <v>#DIV/0!</v>
      </c>
      <c r="U29" s="72"/>
    </row>
    <row r="30" spans="1:21" ht="13.5" thickBot="1">
      <c r="A30" s="123" t="s">
        <v>25</v>
      </c>
      <c r="B30" s="58"/>
      <c r="C30" s="58"/>
      <c r="D30" s="58"/>
      <c r="E30" s="63" t="e">
        <f t="shared" si="7"/>
        <v>#DIV/0!</v>
      </c>
      <c r="F30" s="64"/>
      <c r="G30" s="64"/>
      <c r="H30" s="64"/>
      <c r="I30" s="65" t="e">
        <f t="shared" si="8"/>
        <v>#DIV/0!</v>
      </c>
      <c r="J30" s="66"/>
      <c r="K30" s="66"/>
      <c r="L30" s="66"/>
      <c r="M30" s="67" t="e">
        <f t="shared" si="9"/>
        <v>#DIV/0!</v>
      </c>
      <c r="N30" s="68" t="e">
        <f t="shared" si="10"/>
        <v>#DIV/0!</v>
      </c>
      <c r="O30" s="69" t="e">
        <f t="shared" si="11"/>
        <v>#DIV/0!</v>
      </c>
      <c r="P30" s="70"/>
      <c r="Q30" s="70"/>
      <c r="R30" s="70"/>
      <c r="S30" s="71" t="e">
        <f t="shared" si="12"/>
        <v>#DIV/0!</v>
      </c>
      <c r="T30" s="68" t="e">
        <f t="shared" si="13"/>
        <v>#DIV/0!</v>
      </c>
      <c r="U30" s="72"/>
    </row>
  </sheetData>
  <sheetProtection sort="0" autoFilter="0"/>
  <mergeCells count="18">
    <mergeCell ref="M3:M4"/>
    <mergeCell ref="N2:N4"/>
    <mergeCell ref="O2:O4"/>
    <mergeCell ref="U2:U4"/>
    <mergeCell ref="P2:S2"/>
    <mergeCell ref="P3:R3"/>
    <mergeCell ref="S3:S4"/>
    <mergeCell ref="T2:T4"/>
    <mergeCell ref="A1:U1"/>
    <mergeCell ref="B2:E2"/>
    <mergeCell ref="B3:D3"/>
    <mergeCell ref="E3:E4"/>
    <mergeCell ref="A2:A4"/>
    <mergeCell ref="F2:I2"/>
    <mergeCell ref="F3:H3"/>
    <mergeCell ref="I3:I4"/>
    <mergeCell ref="J2:M2"/>
    <mergeCell ref="J3:L3"/>
  </mergeCells>
  <conditionalFormatting sqref="O5:R30">
    <cfRule type="cellIs" priority="1" dxfId="0" operator="equal" stopIfTrue="1">
      <formula>"REPROVADO"</formula>
    </cfRule>
  </conditionalFormatting>
  <conditionalFormatting sqref="N5:N30">
    <cfRule type="cellIs" priority="2" dxfId="0" operator="lessThanOrEqual" stopIfTrue="1">
      <formula>6.99</formula>
    </cfRule>
  </conditionalFormatting>
  <printOptions horizontalCentered="1"/>
  <pageMargins left="0.31496062992125984" right="0.31496062992125984" top="0.5905511811023623" bottom="0.5905511811023623" header="0.31496062992125984" footer="0.31496062992125984"/>
  <pageSetup horizontalDpi="300" verticalDpi="300" orientation="landscape" paperSize="9" r:id="rId1"/>
  <headerFooter alignWithMargins="0">
    <oddHeader>&amp;CCÁLCULO DAS MÉDIAS FINAIS - CONCURSO DOCENTE 2008</oddHeader>
    <oddFooter>&amp;R&amp;8Goiânia - Go,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UFG</dc:creator>
  <cp:keywords/>
  <dc:description/>
  <cp:lastModifiedBy>usuario</cp:lastModifiedBy>
  <cp:lastPrinted>2013-07-18T12:09:56Z</cp:lastPrinted>
  <dcterms:created xsi:type="dcterms:W3CDTF">2008-03-12T12:15:15Z</dcterms:created>
  <dcterms:modified xsi:type="dcterms:W3CDTF">2013-12-18T10:30:40Z</dcterms:modified>
  <cp:category/>
  <cp:version/>
  <cp:contentType/>
  <cp:contentStatus/>
</cp:coreProperties>
</file>